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S:\Path_Groups\KLEER.LAB\Celina\LAB\Engulfment Giusy\REVISION files\Latest files 2023\getting there June 6\latest so far\ALMOST FINAL FILES HYBRIDS\FINAL FILES FOR RESUBMISSION\RE-RE SUBMISSION S drive\"/>
    </mc:Choice>
  </mc:AlternateContent>
  <xr:revisionPtr revIDLastSave="0" documentId="8_{1892DB4D-E138-4D0B-8F21-6BBBCBBB07CF}" xr6:coauthVersionLast="47" xr6:coauthVersionMax="47" xr10:uidLastSave="{00000000-0000-0000-0000-000000000000}"/>
  <bookViews>
    <workbookView xWindow="855" yWindow="1560" windowWidth="27945" windowHeight="16305" firstSheet="7" activeTab="9" xr2:uid="{00000000-000D-0000-FFFF-FFFF00000000}"/>
  </bookViews>
  <sheets>
    <sheet name="Figure 1" sheetId="2" r:id="rId1"/>
    <sheet name="Figure 2" sheetId="3" r:id="rId2"/>
    <sheet name="Figure 3" sheetId="4" r:id="rId3"/>
    <sheet name="Figure 4" sheetId="1" r:id="rId4"/>
    <sheet name="Figure 5" sheetId="5" r:id="rId5"/>
    <sheet name="Figure 6" sheetId="12" r:id="rId6"/>
    <sheet name="Supplementary Figure 2" sheetId="6" r:id="rId7"/>
    <sheet name="Supplementary Figure 3" sheetId="7" r:id="rId8"/>
    <sheet name="Supplementary Figure 4" sheetId="8" r:id="rId9"/>
    <sheet name="Supplementary Figure 5" sheetId="9" r:id="rId10"/>
    <sheet name="Supplementary Figure 6" sheetId="10" r:id="rId11"/>
    <sheet name="Supplementary Figure 7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C23" i="7"/>
  <c r="B23" i="7"/>
  <c r="D6" i="6" l="1"/>
  <c r="C56" i="11"/>
  <c r="B56" i="11"/>
  <c r="D53" i="1"/>
  <c r="E53" i="1"/>
  <c r="F53" i="1"/>
  <c r="G53" i="1"/>
  <c r="H53" i="1"/>
  <c r="C53" i="1"/>
  <c r="E8" i="8"/>
  <c r="F8" i="8"/>
  <c r="D8" i="8"/>
  <c r="E6" i="6"/>
  <c r="F6" i="6"/>
  <c r="G6" i="6"/>
  <c r="H6" i="6"/>
  <c r="C23" i="2"/>
  <c r="B23" i="2"/>
  <c r="D44" i="5"/>
  <c r="C44" i="5"/>
  <c r="D24" i="5"/>
  <c r="C24" i="5"/>
  <c r="D25" i="1"/>
  <c r="C25" i="1"/>
  <c r="D16" i="1"/>
  <c r="C16" i="1"/>
  <c r="C43" i="3"/>
  <c r="B43" i="3"/>
  <c r="C33" i="3"/>
  <c r="D33" i="3"/>
  <c r="B33" i="3"/>
  <c r="E38" i="11" l="1"/>
  <c r="D38" i="11"/>
  <c r="E35" i="11"/>
  <c r="D35" i="11"/>
  <c r="E28" i="11"/>
  <c r="D28" i="11"/>
  <c r="E20" i="11"/>
  <c r="D20" i="11"/>
  <c r="E24" i="11"/>
  <c r="D24" i="11"/>
  <c r="E17" i="11" l="1"/>
  <c r="D17" i="11"/>
  <c r="E13" i="11"/>
  <c r="D13" i="11"/>
  <c r="D16" i="10"/>
  <c r="C16" i="10"/>
  <c r="D8" i="10"/>
  <c r="C8" i="10"/>
  <c r="D15" i="7"/>
  <c r="E15" i="7"/>
  <c r="C15" i="7"/>
  <c r="B15" i="7"/>
  <c r="D32" i="5"/>
  <c r="C32" i="5"/>
  <c r="D16" i="5"/>
  <c r="C16" i="5"/>
  <c r="F21" i="3"/>
  <c r="E21" i="3"/>
  <c r="F18" i="3"/>
  <c r="E18" i="3"/>
  <c r="F24" i="3"/>
  <c r="E24" i="3"/>
  <c r="F15" i="3"/>
  <c r="E15" i="3"/>
  <c r="F12" i="3"/>
  <c r="E12" i="3"/>
  <c r="C7" i="3"/>
  <c r="B7" i="3"/>
  <c r="D24" i="9" l="1"/>
  <c r="E24" i="9"/>
  <c r="F24" i="9"/>
  <c r="C24" i="9"/>
  <c r="J16" i="9"/>
  <c r="K16" i="9"/>
  <c r="L16" i="9"/>
  <c r="I16" i="9"/>
  <c r="D16" i="9"/>
  <c r="E16" i="9"/>
  <c r="F16" i="9"/>
  <c r="C16" i="9"/>
  <c r="I8" i="9"/>
  <c r="J8" i="9"/>
  <c r="K8" i="9"/>
  <c r="L8" i="9"/>
  <c r="D8" i="9"/>
  <c r="E8" i="9"/>
  <c r="F8" i="9"/>
  <c r="C8" i="9"/>
  <c r="C52" i="5"/>
  <c r="D52" i="5"/>
  <c r="E52" i="5"/>
  <c r="F52" i="5"/>
  <c r="G52" i="5"/>
  <c r="H52" i="5"/>
  <c r="D8" i="5"/>
  <c r="E8" i="5"/>
  <c r="C8" i="5"/>
  <c r="C22" i="4"/>
  <c r="D22" i="4"/>
  <c r="E22" i="4"/>
  <c r="B22" i="4"/>
  <c r="I15" i="4"/>
  <c r="J15" i="4"/>
  <c r="H15" i="4"/>
  <c r="C15" i="4"/>
  <c r="D15" i="4"/>
  <c r="B15" i="4"/>
  <c r="D8" i="4"/>
  <c r="I8" i="4"/>
  <c r="J8" i="4"/>
  <c r="K8" i="4"/>
  <c r="H8" i="4"/>
  <c r="C8" i="4"/>
  <c r="E8" i="4"/>
  <c r="B8" i="4"/>
</calcChain>
</file>

<file path=xl/sharedStrings.xml><?xml version="1.0" encoding="utf-8"?>
<sst xmlns="http://schemas.openxmlformats.org/spreadsheetml/2006/main" count="323" uniqueCount="194">
  <si>
    <t>231-shC-GFP +MSC Doxo</t>
  </si>
  <si>
    <t>DsRed-MSC</t>
  </si>
  <si>
    <t>Met/mice/group</t>
  </si>
  <si>
    <t>Lung mets ( quantification of GFP  pixels)</t>
  </si>
  <si>
    <t>Figure 1 C</t>
  </si>
  <si>
    <t>Figure 3 a</t>
  </si>
  <si>
    <t>GFP-231</t>
  </si>
  <si>
    <t>GFP-231+DsRed-MSC</t>
  </si>
  <si>
    <t>GFP-231+ PTX</t>
  </si>
  <si>
    <t>GFP-231+DsRed-MSC+PTX</t>
  </si>
  <si>
    <t>GFP-231+ DOXO</t>
  </si>
  <si>
    <t>GFP-231+DsRed-MSC+DOXO</t>
  </si>
  <si>
    <t>Figure 3b</t>
  </si>
  <si>
    <t>GFP+</t>
  </si>
  <si>
    <t>AVG</t>
  </si>
  <si>
    <t>CONTR</t>
  </si>
  <si>
    <t>DOXO</t>
  </si>
  <si>
    <t>PTX</t>
  </si>
  <si>
    <t>Figure 3C</t>
  </si>
  <si>
    <t>GFP-231  Doxo</t>
  </si>
  <si>
    <t>GFP-231 + DsRED-MSC</t>
  </si>
  <si>
    <t>Figure 4 D</t>
  </si>
  <si>
    <t xml:space="preserve">GFP-231  </t>
  </si>
  <si>
    <t>Figure5 B</t>
  </si>
  <si>
    <t>231-ShC</t>
  </si>
  <si>
    <t>231-shWNT5A1</t>
  </si>
  <si>
    <t>shWNT5A2</t>
  </si>
  <si>
    <t>shc+ ccr2i</t>
  </si>
  <si>
    <t>shwnt5a</t>
  </si>
  <si>
    <t>shwnt5a+il6</t>
  </si>
  <si>
    <t>shwnt5a+wnt5a</t>
  </si>
  <si>
    <t>Figure5 G</t>
  </si>
  <si>
    <t>MSC+</t>
  </si>
  <si>
    <t>shC</t>
  </si>
  <si>
    <t>shC+tocilizum</t>
  </si>
  <si>
    <t>Supp Figure 2 D</t>
  </si>
  <si>
    <t>Supp Figure 3 B</t>
  </si>
  <si>
    <t>Supp Figure 3 C</t>
  </si>
  <si>
    <t>Supp Figure 4 B</t>
  </si>
  <si>
    <t>Supp Figure 5A</t>
  </si>
  <si>
    <t>MDA-MB-436</t>
  </si>
  <si>
    <t>MDA-MB-436+MSC</t>
  </si>
  <si>
    <t>C</t>
  </si>
  <si>
    <t>Supp Figure 5B</t>
  </si>
  <si>
    <t>CCN6KO</t>
  </si>
  <si>
    <t>CCN6KO+MSC</t>
  </si>
  <si>
    <t>Supp Figure 5D</t>
  </si>
  <si>
    <t>NAVITOCLAX</t>
  </si>
  <si>
    <t>Figure 2 C</t>
  </si>
  <si>
    <t>GFP+/DsRed+ (hybrid)</t>
  </si>
  <si>
    <t>avg</t>
  </si>
  <si>
    <t>Figure 2D</t>
  </si>
  <si>
    <t>IL6</t>
  </si>
  <si>
    <t>CCL2</t>
  </si>
  <si>
    <t>OPN</t>
  </si>
  <si>
    <t>THSB1</t>
  </si>
  <si>
    <t>uPAR</t>
  </si>
  <si>
    <t>Figure5 C</t>
  </si>
  <si>
    <t>ANTI-WNT5A</t>
  </si>
  <si>
    <t>Figure5 E</t>
  </si>
  <si>
    <t>GFP-231-ShC+MSC</t>
  </si>
  <si>
    <t>GFP-231-ShWNT5A+MSC</t>
  </si>
  <si>
    <t>GFP-T4</t>
  </si>
  <si>
    <t>GFP-T4+MSC</t>
  </si>
  <si>
    <t>GFP-436</t>
  </si>
  <si>
    <t>GFP-436+MSC</t>
  </si>
  <si>
    <t>Supp Figure 6C</t>
  </si>
  <si>
    <t>Mean DsRed Pixel</t>
  </si>
  <si>
    <t>DsRed-MSC+GFP-231-</t>
  </si>
  <si>
    <t>shWNT5A</t>
  </si>
  <si>
    <t>Supp Figure 6D</t>
  </si>
  <si>
    <t>DsRed-MSC+GFP-T4-</t>
  </si>
  <si>
    <t>Supp Figure 7B</t>
  </si>
  <si>
    <t>THBS1</t>
  </si>
  <si>
    <t>Supp Figure 7C</t>
  </si>
  <si>
    <t>Supp Figure 7D</t>
  </si>
  <si>
    <t>Supp Figure 7E</t>
  </si>
  <si>
    <t>T4-shC+MSC</t>
  </si>
  <si>
    <t>T4-shWNT5A+MSC</t>
  </si>
  <si>
    <t>time</t>
  </si>
  <si>
    <t>Mean</t>
  </si>
  <si>
    <t>SEM</t>
  </si>
  <si>
    <t>N</t>
  </si>
  <si>
    <t>Figure 2E</t>
  </si>
  <si>
    <t>DsRed-231</t>
  </si>
  <si>
    <t>MSC</t>
  </si>
  <si>
    <t>DsRed-231+MSC</t>
  </si>
  <si>
    <t>hybrid</t>
  </si>
  <si>
    <t>Figure 2F</t>
  </si>
  <si>
    <t>SA-b-galactosidase pixel</t>
  </si>
  <si>
    <t>Figure 4 B</t>
  </si>
  <si>
    <t>contr</t>
  </si>
  <si>
    <t>panCK+/FAP+ cells (%) tumors</t>
  </si>
  <si>
    <t>Figure 4 C</t>
  </si>
  <si>
    <t>Met/mice/group (n)</t>
  </si>
  <si>
    <t>Figure5 D</t>
  </si>
  <si>
    <t>% viability</t>
  </si>
  <si>
    <t>control</t>
  </si>
  <si>
    <t>anti-WNT5A</t>
  </si>
  <si>
    <t>Figure5 F</t>
  </si>
  <si>
    <t>CCL2 (pg/ml)</t>
  </si>
  <si>
    <t>IL6rh</t>
  </si>
  <si>
    <t>% panCK/FAP+ cells</t>
  </si>
  <si>
    <t>Primary</t>
  </si>
  <si>
    <t>Mets</t>
  </si>
  <si>
    <t>MSCs</t>
  </si>
  <si>
    <t>Figure 4 F</t>
  </si>
  <si>
    <t>Navitoclax</t>
  </si>
  <si>
    <t>GFP-CCN6KO</t>
  </si>
  <si>
    <t>GFP-CCN6KO+DsRed-MSC</t>
  </si>
  <si>
    <r>
      <t>Metastatic photon flux (p/s)x10</t>
    </r>
    <r>
      <rPr>
        <vertAlign val="superscript"/>
        <sz val="11"/>
        <color theme="1"/>
        <rFont val="Arial"/>
        <family val="2"/>
      </rPr>
      <t>7</t>
    </r>
  </si>
  <si>
    <r>
      <t>Total red fluorescence/ #of cells x 10</t>
    </r>
    <r>
      <rPr>
        <vertAlign val="superscript"/>
        <sz val="11"/>
        <color theme="1"/>
        <rFont val="Arial"/>
        <family val="2"/>
      </rPr>
      <t>4</t>
    </r>
  </si>
  <si>
    <t>Polyploidy (Fold change)</t>
  </si>
  <si>
    <t>pg/ml</t>
  </si>
  <si>
    <t>% SA-b-galactosidase Dsred+ cells (Fold Change)</t>
  </si>
  <si>
    <t>GFP pixels</t>
  </si>
  <si>
    <t>GFP+ (fold change)</t>
  </si>
  <si>
    <t>GFP+/DSRED (Fold change)</t>
  </si>
  <si>
    <t>GFP+/DsRed+ Fold change</t>
  </si>
  <si>
    <t>Engulfment rate %</t>
  </si>
  <si>
    <t>IL6 (pg/ml)</t>
  </si>
  <si>
    <t>Total fluorescence/ # of cells (fold change)</t>
  </si>
  <si>
    <t xml:space="preserve">Metastasis photon flux (p/s) </t>
  </si>
  <si>
    <t>days elapsed</t>
  </si>
  <si>
    <r>
      <t>CCL2 (pg/ml) x 10</t>
    </r>
    <r>
      <rPr>
        <vertAlign val="superscript"/>
        <sz val="11"/>
        <color theme="1"/>
        <rFont val="Arial"/>
        <family val="2"/>
      </rPr>
      <t>2</t>
    </r>
  </si>
  <si>
    <r>
      <t>CCL2 (pg/ml) x 10</t>
    </r>
    <r>
      <rPr>
        <vertAlign val="superscript"/>
        <sz val="11"/>
        <color theme="1"/>
        <rFont val="Arial"/>
        <family val="2"/>
      </rPr>
      <t>3</t>
    </r>
  </si>
  <si>
    <r>
      <t>IL6  (pg/ml) x 10</t>
    </r>
    <r>
      <rPr>
        <vertAlign val="superscript"/>
        <sz val="11"/>
        <color theme="1"/>
        <rFont val="Arial"/>
        <family val="2"/>
      </rPr>
      <t>2</t>
    </r>
  </si>
  <si>
    <r>
      <t>IL6  (pg/ml) x 10</t>
    </r>
    <r>
      <rPr>
        <vertAlign val="superscript"/>
        <sz val="11"/>
        <color theme="1"/>
        <rFont val="Arial"/>
        <family val="2"/>
      </rPr>
      <t>3</t>
    </r>
  </si>
  <si>
    <t>SA-B-galactosidase (pixels fold change)</t>
  </si>
  <si>
    <t>GFP pixels (fold change)</t>
  </si>
  <si>
    <t>(pg/ml)</t>
  </si>
  <si>
    <r>
      <t>IL6 (pg/ml) x 10</t>
    </r>
    <r>
      <rPr>
        <vertAlign val="superscript"/>
        <sz val="11"/>
        <color theme="1"/>
        <rFont val="Arial"/>
        <family val="2"/>
      </rPr>
      <t>2</t>
    </r>
  </si>
  <si>
    <t>Supp Figure 3 A</t>
  </si>
  <si>
    <t>MCP1</t>
  </si>
  <si>
    <t>IL-6</t>
  </si>
  <si>
    <t>MCP-1</t>
  </si>
  <si>
    <t>UPAR</t>
  </si>
  <si>
    <t>Supp Figure 3 D</t>
  </si>
  <si>
    <t>direct contact co-culture</t>
  </si>
  <si>
    <t>trans-well co-cult.</t>
  </si>
  <si>
    <t>Figure 4 A</t>
  </si>
  <si>
    <r>
      <t>Tumor volume (mm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 x 10</t>
    </r>
    <r>
      <rPr>
        <vertAlign val="superscript"/>
        <sz val="11"/>
        <color theme="1"/>
        <rFont val="Arial"/>
        <family val="2"/>
      </rPr>
      <t>3</t>
    </r>
  </si>
  <si>
    <t>Pixels</t>
  </si>
  <si>
    <t>Supp Figure 7A</t>
  </si>
  <si>
    <r>
      <t>total red fluorescence/ # of cells x 10</t>
    </r>
    <r>
      <rPr>
        <vertAlign val="superscript"/>
        <sz val="11"/>
        <color theme="1"/>
        <rFont val="Arial"/>
        <family val="2"/>
      </rPr>
      <t>4</t>
    </r>
  </si>
  <si>
    <t>Met</t>
  </si>
  <si>
    <t>Non-Met</t>
  </si>
  <si>
    <t>MZB1</t>
  </si>
  <si>
    <t>CHCHD2</t>
  </si>
  <si>
    <t>SCD</t>
  </si>
  <si>
    <t>MAL2</t>
  </si>
  <si>
    <t>GOPC</t>
  </si>
  <si>
    <t>S100A11</t>
  </si>
  <si>
    <t>IGHV4-4</t>
  </si>
  <si>
    <t>IGHV1-18</t>
  </si>
  <si>
    <t>ARHGEF10L</t>
  </si>
  <si>
    <t>LYPD3</t>
  </si>
  <si>
    <t>PIP</t>
  </si>
  <si>
    <t>OR4F21</t>
  </si>
  <si>
    <t>FBLN2</t>
  </si>
  <si>
    <t>LAD1</t>
  </si>
  <si>
    <t>ZNF800</t>
  </si>
  <si>
    <t>CALB2</t>
  </si>
  <si>
    <t>ANPEP</t>
  </si>
  <si>
    <t>LTF</t>
  </si>
  <si>
    <t>MAGEB2</t>
  </si>
  <si>
    <t>FAM91A1</t>
  </si>
  <si>
    <t>RRM1</t>
  </si>
  <si>
    <t>VGF</t>
  </si>
  <si>
    <t>VSIG4</t>
  </si>
  <si>
    <t>AGR2</t>
  </si>
  <si>
    <t>NRCAM</t>
  </si>
  <si>
    <t>RAVER1</t>
  </si>
  <si>
    <t>ITGA8</t>
  </si>
  <si>
    <t>SCG2</t>
  </si>
  <si>
    <t>SPTB</t>
  </si>
  <si>
    <t>HSPB6</t>
  </si>
  <si>
    <t>PTGIS</t>
  </si>
  <si>
    <t>CHGA</t>
  </si>
  <si>
    <t>SHBG</t>
  </si>
  <si>
    <t>APOM</t>
  </si>
  <si>
    <t>CHGB</t>
  </si>
  <si>
    <t>PCP4</t>
  </si>
  <si>
    <t>Met v Non-Met</t>
  </si>
  <si>
    <t>-0.952677807</t>
  </si>
  <si>
    <t>-0.934950479</t>
  </si>
  <si>
    <t>-0.901427555</t>
  </si>
  <si>
    <t>0.853626379</t>
  </si>
  <si>
    <t>0.903591887</t>
  </si>
  <si>
    <t>0.906850844</t>
  </si>
  <si>
    <t>0.910580269</t>
  </si>
  <si>
    <t>0.964061154</t>
  </si>
  <si>
    <t>0.998044026</t>
  </si>
  <si>
    <t>Figure 6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</si>
</sst>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9"/>
      <name val="Arial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4" fillId="0" borderId="10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4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165" fontId="5" fillId="0" borderId="1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/>
    <xf numFmtId="164" fontId="5" fillId="0" borderId="1" xfId="0" applyNumberFormat="1" applyFont="1" applyBorder="1" applyAlignment="1">
      <alignment horizontal="center"/>
    </xf>
    <xf numFmtId="0" fontId="4" fillId="0" borderId="6" xfId="0" applyFont="1" applyBorder="1"/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15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readingOrder="1"/>
    </xf>
    <xf numFmtId="0" fontId="7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2" fontId="5" fillId="0" borderId="3" xfId="0" applyNumberFormat="1" applyFont="1" applyBorder="1" applyAlignment="1">
      <alignment horizontal="center"/>
    </xf>
    <xf numFmtId="0" fontId="5" fillId="0" borderId="10" xfId="0" applyFont="1" applyBorder="1"/>
    <xf numFmtId="2" fontId="5" fillId="0" borderId="0" xfId="0" applyNumberFormat="1" applyFont="1"/>
    <xf numFmtId="0" fontId="8" fillId="0" borderId="1" xfId="0" applyFont="1" applyBorder="1"/>
    <xf numFmtId="0" fontId="5" fillId="0" borderId="2" xfId="0" applyFont="1" applyBorder="1"/>
    <xf numFmtId="2" fontId="5" fillId="0" borderId="4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2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horizontal="center"/>
    </xf>
    <xf numFmtId="166" fontId="0" fillId="0" borderId="0" xfId="0" applyNumberFormat="1"/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/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workbookViewId="0">
      <selection activeCell="C39" sqref="C39"/>
    </sheetView>
  </sheetViews>
  <sheetFormatPr defaultRowHeight="15" x14ac:dyDescent="0.25"/>
  <sheetData>
    <row r="1" spans="1:4" x14ac:dyDescent="0.25">
      <c r="A1" s="12" t="s">
        <v>4</v>
      </c>
      <c r="B1" s="13" t="s">
        <v>102</v>
      </c>
      <c r="C1" s="13"/>
    </row>
    <row r="2" spans="1:4" x14ac:dyDescent="0.25">
      <c r="A2" s="14"/>
      <c r="B2" s="13" t="s">
        <v>103</v>
      </c>
      <c r="C2" s="13" t="s">
        <v>104</v>
      </c>
    </row>
    <row r="3" spans="1:4" x14ac:dyDescent="0.25">
      <c r="A3" s="14"/>
      <c r="B3" s="3">
        <v>12.3</v>
      </c>
      <c r="C3" s="3">
        <v>1.79</v>
      </c>
      <c r="D3" s="11"/>
    </row>
    <row r="4" spans="1:4" x14ac:dyDescent="0.25">
      <c r="A4" s="14"/>
      <c r="B4" s="3">
        <v>8.3699999999999992</v>
      </c>
      <c r="C4" s="3">
        <v>0.04</v>
      </c>
      <c r="D4" s="11"/>
    </row>
    <row r="5" spans="1:4" x14ac:dyDescent="0.25">
      <c r="A5" s="14"/>
      <c r="B5" s="3">
        <v>24.51</v>
      </c>
      <c r="C5" s="3">
        <v>0.99</v>
      </c>
      <c r="D5" s="11"/>
    </row>
    <row r="6" spans="1:4" x14ac:dyDescent="0.25">
      <c r="A6" s="14"/>
      <c r="B6" s="3">
        <v>2.4</v>
      </c>
      <c r="C6" s="3">
        <v>15.56</v>
      </c>
      <c r="D6" s="11"/>
    </row>
    <row r="7" spans="1:4" x14ac:dyDescent="0.25">
      <c r="A7" s="14"/>
      <c r="B7" s="3">
        <v>16.32</v>
      </c>
      <c r="C7" s="3">
        <v>10.17</v>
      </c>
      <c r="D7" s="11"/>
    </row>
    <row r="8" spans="1:4" x14ac:dyDescent="0.25">
      <c r="A8" s="14"/>
      <c r="B8" s="3">
        <v>0.71</v>
      </c>
      <c r="C8" s="3">
        <v>2.23</v>
      </c>
      <c r="D8" s="11"/>
    </row>
    <row r="9" spans="1:4" x14ac:dyDescent="0.25">
      <c r="A9" s="14"/>
      <c r="B9" s="3">
        <v>7.91</v>
      </c>
      <c r="C9" s="3">
        <v>0.53</v>
      </c>
      <c r="D9" s="11"/>
    </row>
    <row r="10" spans="1:4" x14ac:dyDescent="0.25">
      <c r="A10" s="14"/>
      <c r="B10" s="3">
        <v>1.7</v>
      </c>
      <c r="C10" s="3">
        <v>7.7</v>
      </c>
      <c r="D10" s="11"/>
    </row>
    <row r="11" spans="1:4" x14ac:dyDescent="0.25">
      <c r="A11" s="14"/>
      <c r="B11" s="3">
        <v>11.53</v>
      </c>
      <c r="C11" s="3">
        <v>7</v>
      </c>
      <c r="D11" s="11"/>
    </row>
    <row r="12" spans="1:4" x14ac:dyDescent="0.25">
      <c r="A12" s="14"/>
      <c r="B12" s="3">
        <v>2.4900000000000002</v>
      </c>
      <c r="C12" s="3">
        <v>61.33</v>
      </c>
      <c r="D12" s="11"/>
    </row>
    <row r="13" spans="1:4" x14ac:dyDescent="0.25">
      <c r="A13" s="14"/>
      <c r="B13" s="3">
        <v>0.6</v>
      </c>
      <c r="C13" s="3">
        <v>32.89</v>
      </c>
      <c r="D13" s="11"/>
    </row>
    <row r="14" spans="1:4" x14ac:dyDescent="0.25">
      <c r="A14" s="14"/>
      <c r="B14" s="3">
        <v>0.14000000000000001</v>
      </c>
      <c r="C14" s="3">
        <v>32.92</v>
      </c>
      <c r="D14" s="11"/>
    </row>
    <row r="15" spans="1:4" x14ac:dyDescent="0.25">
      <c r="A15" s="14"/>
      <c r="B15" s="3">
        <v>1.92</v>
      </c>
      <c r="C15" s="3">
        <v>36.799999999999997</v>
      </c>
      <c r="D15" s="11"/>
    </row>
    <row r="16" spans="1:4" x14ac:dyDescent="0.25">
      <c r="A16" s="14"/>
      <c r="B16" s="3">
        <v>1.1200000000000001</v>
      </c>
      <c r="C16" s="3">
        <v>42.08</v>
      </c>
      <c r="D16" s="11"/>
    </row>
    <row r="17" spans="1:5" x14ac:dyDescent="0.25">
      <c r="A17" s="14"/>
      <c r="B17" s="3">
        <v>12.7</v>
      </c>
      <c r="C17" s="3">
        <v>39.270000000000003</v>
      </c>
      <c r="D17" s="11"/>
    </row>
    <row r="18" spans="1:5" x14ac:dyDescent="0.25">
      <c r="A18" s="14"/>
      <c r="B18" s="3">
        <v>14.84</v>
      </c>
      <c r="C18" s="3">
        <v>31.96</v>
      </c>
      <c r="D18" s="11"/>
    </row>
    <row r="19" spans="1:5" x14ac:dyDescent="0.25">
      <c r="A19" s="14"/>
      <c r="B19" s="3">
        <v>0.1</v>
      </c>
      <c r="C19" s="3">
        <v>42.41</v>
      </c>
      <c r="D19" s="11"/>
    </row>
    <row r="20" spans="1:5" x14ac:dyDescent="0.25">
      <c r="A20" s="14"/>
      <c r="B20" s="3">
        <v>7.93</v>
      </c>
      <c r="C20" s="3">
        <v>13.61</v>
      </c>
      <c r="D20" s="11"/>
    </row>
    <row r="21" spans="1:5" x14ac:dyDescent="0.25">
      <c r="A21" s="14"/>
      <c r="B21" s="3">
        <v>4.97</v>
      </c>
      <c r="C21" s="3">
        <v>37.08</v>
      </c>
      <c r="D21" s="11"/>
    </row>
    <row r="22" spans="1:5" x14ac:dyDescent="0.25">
      <c r="A22" s="14"/>
      <c r="B22" s="3">
        <v>5.96</v>
      </c>
      <c r="C22" s="3"/>
      <c r="D22" s="11"/>
      <c r="E22" s="11"/>
    </row>
    <row r="23" spans="1:5" x14ac:dyDescent="0.25">
      <c r="A23" s="13" t="s">
        <v>14</v>
      </c>
      <c r="B23" s="13">
        <f>AVERAGE(B3:B22)</f>
        <v>6.9260000000000002</v>
      </c>
      <c r="C23" s="13">
        <f>AVERAGE(C3:C22)</f>
        <v>21.913684210526313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1"/>
  <sheetViews>
    <sheetView tabSelected="1" workbookViewId="0">
      <selection activeCell="I31" sqref="I31"/>
    </sheetView>
  </sheetViews>
  <sheetFormatPr defaultRowHeight="15" x14ac:dyDescent="0.25"/>
  <cols>
    <col min="2" max="2" width="18" customWidth="1"/>
    <col min="3" max="3" width="9.28515625" bestFit="1" customWidth="1"/>
    <col min="4" max="4" width="14.42578125" customWidth="1"/>
    <col min="5" max="5" width="9.28515625" bestFit="1" customWidth="1"/>
    <col min="6" max="6" width="15.28515625" customWidth="1"/>
    <col min="7" max="8" width="10.140625" bestFit="1" customWidth="1"/>
    <col min="9" max="12" width="9.28515625" bestFit="1" customWidth="1"/>
  </cols>
  <sheetData>
    <row r="1" spans="1: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4"/>
      <c r="B2" s="13"/>
      <c r="C2" s="84" t="s">
        <v>129</v>
      </c>
      <c r="D2" s="85"/>
      <c r="E2" s="85"/>
      <c r="F2" s="86"/>
      <c r="G2" s="14"/>
      <c r="H2" s="13"/>
      <c r="I2" s="84" t="s">
        <v>129</v>
      </c>
      <c r="J2" s="85"/>
      <c r="K2" s="85"/>
      <c r="L2" s="86"/>
    </row>
    <row r="3" spans="1:12" x14ac:dyDescent="0.25">
      <c r="A3" s="14"/>
      <c r="B3" s="12" t="s">
        <v>39</v>
      </c>
      <c r="C3" s="83" t="s">
        <v>40</v>
      </c>
      <c r="D3" s="83"/>
      <c r="E3" s="83" t="s">
        <v>41</v>
      </c>
      <c r="F3" s="83"/>
      <c r="G3" s="14"/>
      <c r="H3" s="13"/>
      <c r="I3" s="83" t="s">
        <v>40</v>
      </c>
      <c r="J3" s="83"/>
      <c r="K3" s="83" t="s">
        <v>41</v>
      </c>
      <c r="L3" s="83"/>
    </row>
    <row r="4" spans="1:12" x14ac:dyDescent="0.25">
      <c r="A4" s="14"/>
      <c r="B4" s="13"/>
      <c r="C4" s="13" t="s">
        <v>42</v>
      </c>
      <c r="D4" s="13" t="s">
        <v>16</v>
      </c>
      <c r="E4" s="13" t="s">
        <v>42</v>
      </c>
      <c r="F4" s="13" t="s">
        <v>16</v>
      </c>
      <c r="G4" s="14"/>
      <c r="H4" s="13"/>
      <c r="I4" s="13" t="s">
        <v>42</v>
      </c>
      <c r="J4" s="13" t="s">
        <v>17</v>
      </c>
      <c r="K4" s="13" t="s">
        <v>42</v>
      </c>
      <c r="L4" s="13" t="s">
        <v>17</v>
      </c>
    </row>
    <row r="5" spans="1:12" x14ac:dyDescent="0.25">
      <c r="A5" s="14"/>
      <c r="B5" s="13"/>
      <c r="C5" s="20">
        <v>1.2</v>
      </c>
      <c r="D5" s="20">
        <v>0.6</v>
      </c>
      <c r="E5" s="20">
        <v>0.79741300000000004</v>
      </c>
      <c r="F5" s="20">
        <v>1.4258649999999999</v>
      </c>
      <c r="G5" s="14"/>
      <c r="H5" s="13"/>
      <c r="I5" s="4">
        <v>1.1795089999999999</v>
      </c>
      <c r="J5" s="4">
        <v>0.26748300000000003</v>
      </c>
      <c r="K5" s="4">
        <v>0.79741300000000004</v>
      </c>
      <c r="L5" s="4">
        <v>0.77461400000000002</v>
      </c>
    </row>
    <row r="6" spans="1:12" x14ac:dyDescent="0.25">
      <c r="A6" s="14"/>
      <c r="B6" s="13"/>
      <c r="C6" s="20">
        <v>1</v>
      </c>
      <c r="D6" s="20">
        <v>0.6</v>
      </c>
      <c r="E6" s="20">
        <v>0.91290499999999997</v>
      </c>
      <c r="F6" s="20">
        <v>1.082273</v>
      </c>
      <c r="G6" s="14"/>
      <c r="H6" s="13"/>
      <c r="I6" s="4">
        <v>0.96260999999999997</v>
      </c>
      <c r="J6" s="4">
        <v>0.28463100000000002</v>
      </c>
      <c r="K6" s="4">
        <v>0.91290499999999997</v>
      </c>
      <c r="L6" s="4">
        <v>0.54256800000000005</v>
      </c>
    </row>
    <row r="7" spans="1:12" x14ac:dyDescent="0.25">
      <c r="A7" s="14"/>
      <c r="B7" s="13"/>
      <c r="C7" s="20">
        <v>0.9</v>
      </c>
      <c r="D7" s="20">
        <v>0.24</v>
      </c>
      <c r="E7" s="20">
        <v>1.2896609999999999</v>
      </c>
      <c r="F7" s="20">
        <v>1.1679679999999999</v>
      </c>
      <c r="G7" s="14"/>
      <c r="H7" s="13"/>
      <c r="I7" s="4">
        <v>0.857881</v>
      </c>
      <c r="J7" s="4">
        <v>0.18349499999999999</v>
      </c>
      <c r="K7" s="4">
        <v>1.2896609999999999</v>
      </c>
      <c r="L7" s="4">
        <v>0.68742199999999998</v>
      </c>
    </row>
    <row r="8" spans="1:12" x14ac:dyDescent="0.25">
      <c r="A8" s="14"/>
      <c r="B8" s="19" t="s">
        <v>14</v>
      </c>
      <c r="C8" s="20">
        <f>AVERAGE(C5:C7)</f>
        <v>1.0333333333333334</v>
      </c>
      <c r="D8" s="20">
        <f t="shared" ref="D8:F8" si="0">AVERAGE(D5:D7)</f>
        <v>0.48</v>
      </c>
      <c r="E8" s="20">
        <f t="shared" si="0"/>
        <v>0.99999299999999991</v>
      </c>
      <c r="F8" s="20">
        <f t="shared" si="0"/>
        <v>1.2253686666666666</v>
      </c>
      <c r="G8" s="14"/>
      <c r="H8" s="13" t="s">
        <v>14</v>
      </c>
      <c r="I8" s="20">
        <f t="shared" ref="I8" si="1">AVERAGE(I5:I7)</f>
        <v>1</v>
      </c>
      <c r="J8" s="20">
        <f t="shared" ref="J8:K8" si="2">AVERAGE(J5:J7)</f>
        <v>0.24520299999999998</v>
      </c>
      <c r="K8" s="20">
        <f t="shared" si="2"/>
        <v>0.99999299999999991</v>
      </c>
      <c r="L8" s="20">
        <f t="shared" ref="L8" si="3">AVERAGE(L5:L7)</f>
        <v>0.66820133333333331</v>
      </c>
    </row>
    <row r="9" spans="1:12" x14ac:dyDescent="0.25">
      <c r="A9" s="14"/>
      <c r="B9" s="14"/>
      <c r="C9" s="14"/>
      <c r="D9" s="14"/>
      <c r="E9" s="14"/>
      <c r="F9" s="14"/>
      <c r="G9" s="14"/>
      <c r="H9" s="14"/>
      <c r="I9" s="27"/>
      <c r="J9" s="27"/>
      <c r="K9" s="27"/>
      <c r="L9" s="27"/>
    </row>
    <row r="10" spans="1:12" x14ac:dyDescent="0.25">
      <c r="A10" s="14"/>
      <c r="B10" s="13"/>
      <c r="C10" s="84" t="s">
        <v>129</v>
      </c>
      <c r="D10" s="85"/>
      <c r="E10" s="85"/>
      <c r="F10" s="86"/>
      <c r="G10" s="14"/>
      <c r="H10" s="13"/>
      <c r="I10" s="84" t="s">
        <v>129</v>
      </c>
      <c r="J10" s="85"/>
      <c r="K10" s="85"/>
      <c r="L10" s="86"/>
    </row>
    <row r="11" spans="1:12" x14ac:dyDescent="0.25">
      <c r="A11" s="14"/>
      <c r="B11" s="12" t="s">
        <v>43</v>
      </c>
      <c r="C11" s="90" t="s">
        <v>44</v>
      </c>
      <c r="D11" s="90"/>
      <c r="E11" s="83" t="s">
        <v>45</v>
      </c>
      <c r="F11" s="83"/>
      <c r="G11" s="14"/>
      <c r="H11" s="13"/>
      <c r="I11" s="91" t="s">
        <v>44</v>
      </c>
      <c r="J11" s="90"/>
      <c r="K11" s="83" t="s">
        <v>45</v>
      </c>
      <c r="L11" s="83"/>
    </row>
    <row r="12" spans="1:12" x14ac:dyDescent="0.25">
      <c r="A12" s="14"/>
      <c r="B12" s="13"/>
      <c r="C12" s="19" t="s">
        <v>42</v>
      </c>
      <c r="D12" s="19" t="s">
        <v>16</v>
      </c>
      <c r="E12" s="19" t="s">
        <v>42</v>
      </c>
      <c r="F12" s="19" t="s">
        <v>16</v>
      </c>
      <c r="G12" s="14"/>
      <c r="H12" s="13"/>
      <c r="I12" s="51" t="s">
        <v>42</v>
      </c>
      <c r="J12" s="13" t="s">
        <v>17</v>
      </c>
      <c r="K12" s="13" t="s">
        <v>42</v>
      </c>
      <c r="L12" s="13" t="s">
        <v>17</v>
      </c>
    </row>
    <row r="13" spans="1:12" x14ac:dyDescent="0.25">
      <c r="A13" s="14"/>
      <c r="B13" s="13"/>
      <c r="C13" s="4">
        <v>0.70754700000000004</v>
      </c>
      <c r="D13" s="4">
        <v>0</v>
      </c>
      <c r="E13" s="4">
        <v>1.011792</v>
      </c>
      <c r="F13" s="4">
        <v>0.29716999999999999</v>
      </c>
      <c r="G13" s="14"/>
      <c r="H13" s="13"/>
      <c r="I13" s="4">
        <v>0.70754700000000004</v>
      </c>
      <c r="J13" s="4">
        <v>0.01</v>
      </c>
      <c r="K13" s="4">
        <v>1.011792</v>
      </c>
      <c r="L13" s="4">
        <v>0.61</v>
      </c>
    </row>
    <row r="14" spans="1:12" x14ac:dyDescent="0.25">
      <c r="A14" s="14"/>
      <c r="B14" s="13"/>
      <c r="C14" s="4">
        <v>1.485849</v>
      </c>
      <c r="D14" s="4">
        <v>0</v>
      </c>
      <c r="E14" s="4">
        <v>0.367925</v>
      </c>
      <c r="F14" s="4">
        <v>0.20518900000000001</v>
      </c>
      <c r="G14" s="14"/>
      <c r="H14" s="13"/>
      <c r="I14" s="4">
        <v>1.485849</v>
      </c>
      <c r="J14" s="4">
        <v>8.9999999999999993E-3</v>
      </c>
      <c r="K14" s="4">
        <v>0.37</v>
      </c>
      <c r="L14" s="4">
        <v>0.42</v>
      </c>
    </row>
    <row r="15" spans="1:12" x14ac:dyDescent="0.25">
      <c r="A15" s="14"/>
      <c r="B15" s="13"/>
      <c r="C15" s="4">
        <v>0.80660373600000002</v>
      </c>
      <c r="D15" s="4">
        <v>0</v>
      </c>
      <c r="E15" s="4">
        <v>0.36792451100000001</v>
      </c>
      <c r="F15" s="4">
        <v>0.49528299599999998</v>
      </c>
      <c r="G15" s="14"/>
      <c r="H15" s="13"/>
      <c r="I15" s="4">
        <v>0.80660373600000002</v>
      </c>
      <c r="J15" s="4">
        <v>0.01</v>
      </c>
      <c r="K15" s="4">
        <v>0.36792451100000001</v>
      </c>
      <c r="L15" s="4">
        <v>0.37</v>
      </c>
    </row>
    <row r="16" spans="1:12" x14ac:dyDescent="0.25">
      <c r="A16" s="14"/>
      <c r="B16" s="19" t="s">
        <v>14</v>
      </c>
      <c r="C16" s="20">
        <f>AVERAGE(C13:C15)</f>
        <v>0.99999991199999994</v>
      </c>
      <c r="D16" s="20">
        <f t="shared" ref="D16:F16" si="4">AVERAGE(D13:D15)</f>
        <v>0</v>
      </c>
      <c r="E16" s="20">
        <f t="shared" si="4"/>
        <v>0.58254717033333336</v>
      </c>
      <c r="F16" s="20">
        <f t="shared" si="4"/>
        <v>0.33254733200000003</v>
      </c>
      <c r="G16" s="14"/>
      <c r="H16" s="13" t="s">
        <v>14</v>
      </c>
      <c r="I16" s="20">
        <f>AVERAGE(I13:I15)</f>
        <v>0.99999991199999994</v>
      </c>
      <c r="J16" s="20">
        <f t="shared" ref="J16:L16" si="5">AVERAGE(J13:J15)</f>
        <v>9.6666666666666654E-3</v>
      </c>
      <c r="K16" s="20">
        <f t="shared" si="5"/>
        <v>0.58323883700000001</v>
      </c>
      <c r="L16" s="20">
        <f t="shared" si="5"/>
        <v>0.46666666666666662</v>
      </c>
    </row>
    <row r="17" spans="1:1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3"/>
      <c r="C19" s="90" t="s">
        <v>44</v>
      </c>
      <c r="D19" s="90"/>
      <c r="E19" s="83" t="s">
        <v>45</v>
      </c>
      <c r="F19" s="83"/>
      <c r="G19" s="14"/>
      <c r="H19" s="14"/>
      <c r="I19" s="14"/>
      <c r="J19" s="14"/>
      <c r="K19" s="14"/>
      <c r="L19" s="14"/>
    </row>
    <row r="20" spans="1:12" x14ac:dyDescent="0.25">
      <c r="A20" s="14"/>
      <c r="B20" s="12" t="s">
        <v>46</v>
      </c>
      <c r="C20" s="19" t="s">
        <v>42</v>
      </c>
      <c r="D20" s="19" t="s">
        <v>47</v>
      </c>
      <c r="E20" s="19" t="s">
        <v>42</v>
      </c>
      <c r="F20" s="19" t="s">
        <v>47</v>
      </c>
      <c r="G20" s="14"/>
      <c r="H20" s="14"/>
      <c r="I20" s="14"/>
      <c r="J20" s="14"/>
      <c r="K20" s="14"/>
      <c r="L20" s="14"/>
    </row>
    <row r="21" spans="1:12" x14ac:dyDescent="0.25">
      <c r="A21" s="14"/>
      <c r="B21" s="13"/>
      <c r="C21" s="9">
        <v>1</v>
      </c>
      <c r="D21" s="9">
        <v>1</v>
      </c>
      <c r="E21" s="9">
        <v>1</v>
      </c>
      <c r="F21" s="9">
        <v>0</v>
      </c>
      <c r="G21" s="14"/>
      <c r="H21" s="14"/>
      <c r="I21" s="14"/>
      <c r="J21" s="14"/>
      <c r="K21" s="14"/>
      <c r="L21" s="14"/>
    </row>
    <row r="22" spans="1:12" x14ac:dyDescent="0.25">
      <c r="A22" s="14"/>
      <c r="B22" s="13"/>
      <c r="C22" s="9">
        <v>1</v>
      </c>
      <c r="D22" s="9">
        <v>0.9</v>
      </c>
      <c r="E22" s="9">
        <v>1</v>
      </c>
      <c r="F22" s="9">
        <v>0</v>
      </c>
      <c r="G22" s="14"/>
      <c r="H22" s="14"/>
      <c r="I22" s="14"/>
      <c r="J22" s="14"/>
      <c r="K22" s="14"/>
      <c r="L22" s="14"/>
    </row>
    <row r="23" spans="1:12" x14ac:dyDescent="0.25">
      <c r="A23" s="14"/>
      <c r="B23" s="13"/>
      <c r="C23" s="9">
        <v>1</v>
      </c>
      <c r="D23" s="9">
        <v>0.7</v>
      </c>
      <c r="E23" s="9">
        <v>1</v>
      </c>
      <c r="F23" s="9">
        <v>0</v>
      </c>
      <c r="G23" s="14"/>
      <c r="H23" s="14"/>
      <c r="I23" s="14"/>
      <c r="J23" s="14"/>
      <c r="K23" s="14"/>
      <c r="L23" s="14"/>
    </row>
    <row r="24" spans="1:12" x14ac:dyDescent="0.25">
      <c r="A24" s="14"/>
      <c r="B24" s="13" t="s">
        <v>14</v>
      </c>
      <c r="C24" s="19">
        <f>AVERAGE(C21:C23)</f>
        <v>1</v>
      </c>
      <c r="D24" s="19">
        <f t="shared" ref="D24:F24" si="6">AVERAGE(D21:D23)</f>
        <v>0.86666666666666659</v>
      </c>
      <c r="E24" s="19">
        <f t="shared" si="6"/>
        <v>1</v>
      </c>
      <c r="F24" s="19">
        <f t="shared" si="6"/>
        <v>0</v>
      </c>
      <c r="G24" s="14"/>
      <c r="H24" s="14"/>
      <c r="I24" s="14"/>
      <c r="J24" s="14"/>
      <c r="K24" s="14"/>
      <c r="L24" s="14"/>
    </row>
    <row r="25" spans="1:12" x14ac:dyDescent="0.25">
      <c r="A25" s="14"/>
      <c r="J25" s="14"/>
      <c r="K25" s="14"/>
      <c r="L25" s="14"/>
    </row>
    <row r="26" spans="1:12" x14ac:dyDescent="0.25">
      <c r="A26" s="14"/>
      <c r="J26" s="14"/>
      <c r="K26" s="14"/>
      <c r="L26" s="14"/>
    </row>
    <row r="27" spans="1:12" x14ac:dyDescent="0.25">
      <c r="A27" s="14"/>
      <c r="J27" s="14"/>
      <c r="K27" s="14"/>
      <c r="L27" s="14"/>
    </row>
    <row r="28" spans="1:12" x14ac:dyDescent="0.25">
      <c r="A28" s="14"/>
      <c r="J28" s="14"/>
      <c r="K28" s="14"/>
      <c r="L28" s="14"/>
    </row>
    <row r="29" spans="1:12" x14ac:dyDescent="0.25">
      <c r="A29" s="14"/>
      <c r="J29" s="14"/>
      <c r="K29" s="14"/>
      <c r="L29" s="14"/>
    </row>
    <row r="30" spans="1:12" x14ac:dyDescent="0.25">
      <c r="A30" s="14"/>
      <c r="J30" s="14"/>
      <c r="K30" s="14"/>
      <c r="L30" s="14"/>
    </row>
    <row r="31" spans="1:12" x14ac:dyDescent="0.25">
      <c r="A31" s="14"/>
      <c r="J31" s="14"/>
      <c r="K31" s="14"/>
      <c r="L31" s="14"/>
    </row>
  </sheetData>
  <mergeCells count="14">
    <mergeCell ref="C2:F2"/>
    <mergeCell ref="I2:L2"/>
    <mergeCell ref="C10:F10"/>
    <mergeCell ref="I10:L10"/>
    <mergeCell ref="C19:D19"/>
    <mergeCell ref="E19:F19"/>
    <mergeCell ref="I3:J3"/>
    <mergeCell ref="K3:L3"/>
    <mergeCell ref="C3:D3"/>
    <mergeCell ref="E3:F3"/>
    <mergeCell ref="C11:D11"/>
    <mergeCell ref="E11:F11"/>
    <mergeCell ref="I11:J11"/>
    <mergeCell ref="K11:L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19"/>
  <sheetViews>
    <sheetView workbookViewId="0">
      <selection activeCell="A2" sqref="A2:D19"/>
    </sheetView>
  </sheetViews>
  <sheetFormatPr defaultRowHeight="15" x14ac:dyDescent="0.25"/>
  <cols>
    <col min="2" max="2" width="20" customWidth="1"/>
    <col min="4" max="4" width="10.85546875" customWidth="1"/>
  </cols>
  <sheetData>
    <row r="2" spans="1:4" x14ac:dyDescent="0.25">
      <c r="A2" s="14"/>
      <c r="B2" s="14"/>
      <c r="C2" s="14"/>
      <c r="D2" s="14"/>
    </row>
    <row r="3" spans="1:4" x14ac:dyDescent="0.25">
      <c r="A3" s="14"/>
      <c r="B3" s="12" t="s">
        <v>66</v>
      </c>
      <c r="C3" s="13" t="s">
        <v>67</v>
      </c>
      <c r="D3" s="13"/>
    </row>
    <row r="4" spans="1:4" x14ac:dyDescent="0.25">
      <c r="A4" s="14"/>
      <c r="B4" s="16" t="s">
        <v>68</v>
      </c>
      <c r="C4" s="13" t="s">
        <v>33</v>
      </c>
      <c r="D4" s="13" t="s">
        <v>69</v>
      </c>
    </row>
    <row r="5" spans="1:4" x14ac:dyDescent="0.25">
      <c r="A5" s="14"/>
      <c r="B5" s="16"/>
      <c r="C5" s="26">
        <v>1.072978</v>
      </c>
      <c r="D5" s="20">
        <v>1.5614479999999999</v>
      </c>
    </row>
    <row r="6" spans="1:4" x14ac:dyDescent="0.25">
      <c r="A6" s="14"/>
      <c r="B6" s="17"/>
      <c r="C6" s="26">
        <v>0.76641400000000004</v>
      </c>
      <c r="D6" s="20">
        <v>1.4252739999999999</v>
      </c>
    </row>
    <row r="7" spans="1:4" x14ac:dyDescent="0.25">
      <c r="A7" s="14"/>
      <c r="B7" s="18"/>
      <c r="C7" s="26">
        <v>0.81305400000000005</v>
      </c>
      <c r="D7" s="20">
        <v>1.6073599999999999</v>
      </c>
    </row>
    <row r="8" spans="1:4" x14ac:dyDescent="0.25">
      <c r="A8" s="14"/>
      <c r="B8" s="18" t="s">
        <v>14</v>
      </c>
      <c r="C8" s="20">
        <f>AVERAGE(C5:C7)</f>
        <v>0.8841486666666668</v>
      </c>
      <c r="D8" s="20">
        <f>AVERAGE(D5:D7)</f>
        <v>1.5313606666666668</v>
      </c>
    </row>
    <row r="9" spans="1:4" x14ac:dyDescent="0.25">
      <c r="A9" s="14"/>
      <c r="B9" s="14"/>
      <c r="C9" s="14"/>
      <c r="D9" s="14"/>
    </row>
    <row r="10" spans="1:4" x14ac:dyDescent="0.25">
      <c r="A10" s="14"/>
      <c r="B10" s="14"/>
      <c r="C10" s="14"/>
      <c r="D10" s="14"/>
    </row>
    <row r="11" spans="1:4" x14ac:dyDescent="0.25">
      <c r="A11" s="14"/>
      <c r="B11" s="12" t="s">
        <v>70</v>
      </c>
      <c r="C11" s="13" t="s">
        <v>67</v>
      </c>
      <c r="D11" s="13"/>
    </row>
    <row r="12" spans="1:4" x14ac:dyDescent="0.25">
      <c r="A12" s="14"/>
      <c r="B12" s="16" t="s">
        <v>71</v>
      </c>
      <c r="C12" s="13" t="s">
        <v>33</v>
      </c>
      <c r="D12" s="13" t="s">
        <v>69</v>
      </c>
    </row>
    <row r="13" spans="1:4" x14ac:dyDescent="0.25">
      <c r="A13" s="14"/>
      <c r="B13" s="16"/>
      <c r="C13" s="4">
        <v>0.67935699999999999</v>
      </c>
      <c r="D13" s="4">
        <v>2.1091449999999998</v>
      </c>
    </row>
    <row r="14" spans="1:4" x14ac:dyDescent="0.25">
      <c r="A14" s="14"/>
      <c r="B14" s="17"/>
      <c r="C14" s="4">
        <v>0.77434999999999998</v>
      </c>
      <c r="D14" s="4">
        <v>2.7444269999999999</v>
      </c>
    </row>
    <row r="15" spans="1:4" x14ac:dyDescent="0.25">
      <c r="A15" s="14"/>
      <c r="B15" s="18"/>
      <c r="C15" s="4">
        <v>0.92021799999999998</v>
      </c>
      <c r="D15" s="4">
        <v>3.6283889999999999</v>
      </c>
    </row>
    <row r="16" spans="1:4" x14ac:dyDescent="0.25">
      <c r="A16" s="14"/>
      <c r="B16" s="18" t="s">
        <v>14</v>
      </c>
      <c r="C16" s="20">
        <f>AVERAGE(C13:C15)</f>
        <v>0.79130833333333328</v>
      </c>
      <c r="D16" s="20">
        <f>AVERAGE(D13:D15)</f>
        <v>2.8273203333333332</v>
      </c>
    </row>
    <row r="17" spans="1:4" x14ac:dyDescent="0.25">
      <c r="A17" s="14"/>
      <c r="B17" s="14"/>
      <c r="C17" s="14"/>
      <c r="D17" s="14"/>
    </row>
    <row r="18" spans="1:4" x14ac:dyDescent="0.25">
      <c r="A18" s="14"/>
      <c r="B18" s="14"/>
      <c r="C18" s="14"/>
      <c r="D18" s="14"/>
    </row>
    <row r="19" spans="1:4" x14ac:dyDescent="0.25">
      <c r="A19" s="14"/>
      <c r="B19" s="14"/>
      <c r="C19" s="14"/>
      <c r="D19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"/>
  <sheetViews>
    <sheetView topLeftCell="A31" workbookViewId="0">
      <selection activeCell="A32" sqref="A32"/>
    </sheetView>
  </sheetViews>
  <sheetFormatPr defaultRowHeight="15" x14ac:dyDescent="0.25"/>
  <cols>
    <col min="1" max="1" width="17.7109375" customWidth="1"/>
    <col min="2" max="2" width="37" customWidth="1"/>
    <col min="3" max="3" width="21.42578125" customWidth="1"/>
    <col min="4" max="4" width="14.5703125" customWidth="1"/>
    <col min="5" max="5" width="9.5703125" bestFit="1" customWidth="1"/>
    <col min="6" max="6" width="13" customWidth="1"/>
  </cols>
  <sheetData>
    <row r="1" spans="1:6" x14ac:dyDescent="0.25">
      <c r="A1" s="75" t="s">
        <v>143</v>
      </c>
      <c r="B1" s="83" t="s">
        <v>142</v>
      </c>
      <c r="C1" s="83"/>
      <c r="D1" s="14"/>
      <c r="E1" s="14"/>
      <c r="F1" s="14"/>
    </row>
    <row r="2" spans="1:6" x14ac:dyDescent="0.25">
      <c r="A2" s="73"/>
      <c r="B2" s="74" t="s">
        <v>6</v>
      </c>
      <c r="C2" s="74" t="s">
        <v>1</v>
      </c>
      <c r="F2" s="14"/>
    </row>
    <row r="3" spans="1:6" x14ac:dyDescent="0.25">
      <c r="A3" s="73" t="s">
        <v>52</v>
      </c>
      <c r="B3" s="73">
        <v>1492735</v>
      </c>
      <c r="C3" s="73">
        <v>339645.7</v>
      </c>
      <c r="F3" s="14"/>
    </row>
    <row r="4" spans="1:6" x14ac:dyDescent="0.25">
      <c r="A4" s="73" t="s">
        <v>53</v>
      </c>
      <c r="B4" s="73">
        <v>0</v>
      </c>
      <c r="C4" s="73">
        <v>1909657</v>
      </c>
      <c r="F4" s="14"/>
    </row>
    <row r="5" spans="1:6" x14ac:dyDescent="0.25">
      <c r="A5" s="73" t="s">
        <v>54</v>
      </c>
      <c r="B5" s="73">
        <v>1705949</v>
      </c>
      <c r="C5" s="73">
        <v>0</v>
      </c>
      <c r="F5" s="14"/>
    </row>
    <row r="6" spans="1:6" x14ac:dyDescent="0.25">
      <c r="A6" s="73" t="s">
        <v>73</v>
      </c>
      <c r="B6" s="73">
        <v>1345444</v>
      </c>
      <c r="C6" s="73">
        <v>286555.8</v>
      </c>
      <c r="F6" s="14"/>
    </row>
    <row r="7" spans="1:6" x14ac:dyDescent="0.25">
      <c r="A7" s="73" t="s">
        <v>56</v>
      </c>
      <c r="B7" s="73">
        <v>2018555</v>
      </c>
      <c r="C7" s="73">
        <v>151388</v>
      </c>
      <c r="F7" s="14"/>
    </row>
    <row r="8" spans="1:6" x14ac:dyDescent="0.25">
      <c r="F8" s="14"/>
    </row>
    <row r="9" spans="1:6" x14ac:dyDescent="0.25">
      <c r="F9" s="14"/>
    </row>
    <row r="10" spans="1:6" x14ac:dyDescent="0.25">
      <c r="F10" s="14"/>
    </row>
    <row r="11" spans="1:6" x14ac:dyDescent="0.25">
      <c r="A11" s="76" t="s">
        <v>72</v>
      </c>
      <c r="B11" s="84" t="s">
        <v>130</v>
      </c>
      <c r="C11" s="86"/>
      <c r="D11" s="83" t="s">
        <v>14</v>
      </c>
      <c r="E11" s="83"/>
      <c r="F11" s="14"/>
    </row>
    <row r="12" spans="1:6" x14ac:dyDescent="0.25">
      <c r="A12" s="29"/>
      <c r="B12" s="19" t="s">
        <v>6</v>
      </c>
      <c r="C12" s="19" t="s">
        <v>1</v>
      </c>
      <c r="D12" s="19" t="s">
        <v>6</v>
      </c>
      <c r="E12" s="19" t="s">
        <v>1</v>
      </c>
      <c r="F12" s="14"/>
    </row>
    <row r="13" spans="1:6" x14ac:dyDescent="0.25">
      <c r="A13" s="29" t="s">
        <v>52</v>
      </c>
      <c r="B13" s="4">
        <v>94.786689999999993</v>
      </c>
      <c r="C13" s="4">
        <v>17.138839999999998</v>
      </c>
      <c r="D13" s="40">
        <f>AVERAGE(B13:B16)</f>
        <v>167.06127107499998</v>
      </c>
      <c r="E13" s="47">
        <f>AVERAGE(C13:C16)</f>
        <v>22.948298972499998</v>
      </c>
      <c r="F13" s="14"/>
    </row>
    <row r="14" spans="1:6" x14ac:dyDescent="0.25">
      <c r="A14" s="64"/>
      <c r="B14" s="4">
        <v>254.09389429999999</v>
      </c>
      <c r="C14" s="4">
        <v>23.908962890000002</v>
      </c>
      <c r="D14" s="40"/>
      <c r="E14" s="52"/>
      <c r="F14" s="14"/>
    </row>
    <row r="15" spans="1:6" x14ac:dyDescent="0.25">
      <c r="A15" s="77"/>
      <c r="B15" s="4">
        <v>115.1165</v>
      </c>
      <c r="C15" s="4">
        <v>1.8467929999999999</v>
      </c>
      <c r="D15" s="40"/>
      <c r="E15" s="52"/>
      <c r="F15" s="14"/>
    </row>
    <row r="16" spans="1:6" x14ac:dyDescent="0.25">
      <c r="A16" s="38"/>
      <c r="B16" s="4">
        <v>204.24799999999999</v>
      </c>
      <c r="C16" s="4">
        <v>48.898600000000002</v>
      </c>
      <c r="D16" s="53"/>
      <c r="E16" s="54"/>
      <c r="F16" s="14"/>
    </row>
    <row r="17" spans="1:6" x14ac:dyDescent="0.25">
      <c r="A17" s="64" t="s">
        <v>53</v>
      </c>
      <c r="B17" s="4">
        <v>0</v>
      </c>
      <c r="C17" s="8">
        <v>23.204540000000001</v>
      </c>
      <c r="D17" s="55">
        <f>AVERAGE(B17:B19)</f>
        <v>0.86385054999999999</v>
      </c>
      <c r="E17" s="47">
        <f>AVERAGE(C17:C19)</f>
        <v>17.359640566666666</v>
      </c>
      <c r="F17" s="14"/>
    </row>
    <row r="18" spans="1:6" x14ac:dyDescent="0.25">
      <c r="A18" s="77"/>
      <c r="B18" s="4">
        <v>0</v>
      </c>
      <c r="C18" s="4">
        <v>12.33348</v>
      </c>
      <c r="D18" s="56"/>
      <c r="E18" s="52"/>
      <c r="F18" s="14"/>
    </row>
    <row r="19" spans="1:6" x14ac:dyDescent="0.25">
      <c r="A19" s="77"/>
      <c r="B19" s="7">
        <v>2.59155165</v>
      </c>
      <c r="C19" s="7">
        <v>16.540901699999999</v>
      </c>
      <c r="D19" s="56"/>
      <c r="E19" s="52"/>
      <c r="F19" s="14"/>
    </row>
    <row r="20" spans="1:6" x14ac:dyDescent="0.25">
      <c r="A20" s="63" t="s">
        <v>54</v>
      </c>
      <c r="B20" s="4">
        <v>0.85933199999999998</v>
      </c>
      <c r="C20" s="4">
        <v>0.36180570000000001</v>
      </c>
      <c r="D20" s="47">
        <f>AVERAGE(B20:B23)</f>
        <v>0.80681000000000003</v>
      </c>
      <c r="E20" s="47">
        <f>AVERAGE(C20:C23)</f>
        <v>0.23155735</v>
      </c>
      <c r="F20" s="14"/>
    </row>
    <row r="21" spans="1:6" x14ac:dyDescent="0.25">
      <c r="A21" s="27"/>
      <c r="B21" s="4">
        <v>0.680427</v>
      </c>
      <c r="C21" s="4">
        <v>9.9374599999999993E-2</v>
      </c>
      <c r="D21" s="52"/>
      <c r="E21" s="57"/>
      <c r="F21" s="14"/>
    </row>
    <row r="22" spans="1:6" x14ac:dyDescent="0.25">
      <c r="A22" s="27"/>
      <c r="B22" s="4">
        <v>0.88067099999999998</v>
      </c>
      <c r="C22" s="4">
        <v>0.35666930000000002</v>
      </c>
      <c r="D22" s="52"/>
      <c r="E22" s="57"/>
      <c r="F22" s="14"/>
    </row>
    <row r="23" spans="1:6" x14ac:dyDescent="0.25">
      <c r="A23" s="78"/>
      <c r="B23" s="20"/>
      <c r="C23" s="4">
        <v>0.1083798</v>
      </c>
      <c r="D23" s="54"/>
      <c r="E23" s="58"/>
      <c r="F23" s="14"/>
    </row>
    <row r="24" spans="1:6" x14ac:dyDescent="0.25">
      <c r="A24" s="77" t="s">
        <v>73</v>
      </c>
      <c r="B24" s="8">
        <v>307.08800000000002</v>
      </c>
      <c r="C24" s="8">
        <v>64.426519999999996</v>
      </c>
      <c r="D24" s="52">
        <f>AVERAGE(B24:B27)</f>
        <v>236.25027499999999</v>
      </c>
      <c r="E24" s="57">
        <f>AVERAGE(C24:C27)</f>
        <v>86.029967499999998</v>
      </c>
      <c r="F24" s="14"/>
    </row>
    <row r="25" spans="1:6" x14ac:dyDescent="0.25">
      <c r="A25" s="77"/>
      <c r="B25" s="4">
        <v>153.54400000000001</v>
      </c>
      <c r="C25" s="4">
        <v>32.213259999999998</v>
      </c>
      <c r="D25" s="52"/>
      <c r="E25" s="57"/>
      <c r="F25" s="14"/>
    </row>
    <row r="26" spans="1:6" x14ac:dyDescent="0.25">
      <c r="A26" s="77"/>
      <c r="B26" s="4">
        <v>281.66140000000001</v>
      </c>
      <c r="C26" s="4">
        <v>52.951090000000001</v>
      </c>
      <c r="D26" s="52"/>
      <c r="E26" s="57"/>
      <c r="F26" s="14"/>
    </row>
    <row r="27" spans="1:6" x14ac:dyDescent="0.25">
      <c r="A27" s="38"/>
      <c r="B27" s="4">
        <v>202.70769999999999</v>
      </c>
      <c r="C27" s="4">
        <v>194.529</v>
      </c>
      <c r="D27" s="54"/>
      <c r="E27" s="58"/>
      <c r="F27" s="14"/>
    </row>
    <row r="28" spans="1:6" x14ac:dyDescent="0.25">
      <c r="A28" s="64" t="s">
        <v>56</v>
      </c>
      <c r="B28" s="4">
        <v>2931.1520879999998</v>
      </c>
      <c r="C28" s="4">
        <v>687.44181579999997</v>
      </c>
      <c r="D28" s="47">
        <f>AVERAGE(B28:B31)</f>
        <v>2590.35690325</v>
      </c>
      <c r="E28" s="47">
        <f>AVERAGE(C28:C31)</f>
        <v>419.84512569999998</v>
      </c>
      <c r="F28" s="14"/>
    </row>
    <row r="29" spans="1:6" x14ac:dyDescent="0.25">
      <c r="A29" s="77"/>
      <c r="B29" s="4">
        <v>2360.1763999999998</v>
      </c>
      <c r="C29" s="4">
        <v>157.09202999999999</v>
      </c>
      <c r="D29" s="52"/>
      <c r="E29" s="52"/>
      <c r="F29" s="14"/>
    </row>
    <row r="30" spans="1:6" x14ac:dyDescent="0.25">
      <c r="A30" s="77"/>
      <c r="B30" s="4">
        <v>2097.6149999999998</v>
      </c>
      <c r="C30" s="4">
        <v>113.14830000000001</v>
      </c>
      <c r="D30" s="52"/>
      <c r="E30" s="52"/>
      <c r="F30" s="14"/>
    </row>
    <row r="31" spans="1:6" x14ac:dyDescent="0.25">
      <c r="A31" s="22"/>
      <c r="B31" s="4">
        <v>2972.4841249999999</v>
      </c>
      <c r="C31" s="4">
        <v>721.69835699999999</v>
      </c>
      <c r="D31" s="54"/>
      <c r="E31" s="54"/>
      <c r="F31" s="14"/>
    </row>
    <row r="32" spans="1:6" x14ac:dyDescent="0.25">
      <c r="A32" s="14"/>
      <c r="B32" s="14"/>
      <c r="C32" s="14"/>
      <c r="D32" s="14"/>
      <c r="E32" s="14"/>
      <c r="F32" s="14"/>
    </row>
    <row r="33" spans="1:6" x14ac:dyDescent="0.25">
      <c r="A33" s="12" t="s">
        <v>74</v>
      </c>
      <c r="B33" s="65"/>
      <c r="C33" s="29"/>
      <c r="D33" s="19" t="s">
        <v>14</v>
      </c>
      <c r="E33" s="19"/>
      <c r="F33" s="14"/>
    </row>
    <row r="34" spans="1:6" x14ac:dyDescent="0.25">
      <c r="A34" s="25"/>
      <c r="B34" s="19" t="s">
        <v>64</v>
      </c>
      <c r="C34" s="19" t="s">
        <v>1</v>
      </c>
      <c r="D34" s="19" t="s">
        <v>64</v>
      </c>
      <c r="E34" s="19" t="s">
        <v>1</v>
      </c>
      <c r="F34" s="14"/>
    </row>
    <row r="35" spans="1:6" x14ac:dyDescent="0.25">
      <c r="A35" s="24" t="s">
        <v>100</v>
      </c>
      <c r="B35" s="4">
        <v>18.623989999999999</v>
      </c>
      <c r="C35" s="4">
        <v>55.313119999999998</v>
      </c>
      <c r="D35" s="52">
        <f>AVERAGE(B35:B37)</f>
        <v>13.755554666666667</v>
      </c>
      <c r="E35" s="52">
        <f>AVERAGE(C35:C37)</f>
        <v>56.854369999999996</v>
      </c>
      <c r="F35" s="14"/>
    </row>
    <row r="36" spans="1:6" x14ac:dyDescent="0.25">
      <c r="A36" s="25"/>
      <c r="B36" s="4">
        <v>9.6482840000000003</v>
      </c>
      <c r="C36" s="4">
        <v>57.394219999999997</v>
      </c>
      <c r="D36" s="52"/>
      <c r="E36" s="52"/>
      <c r="F36" s="14"/>
    </row>
    <row r="37" spans="1:6" x14ac:dyDescent="0.25">
      <c r="A37" s="25"/>
      <c r="B37" s="4">
        <v>12.994389999999999</v>
      </c>
      <c r="C37" s="4">
        <v>57.85577</v>
      </c>
      <c r="D37" s="54"/>
      <c r="E37" s="54"/>
      <c r="F37" s="14"/>
    </row>
    <row r="38" spans="1:6" ht="17.25" x14ac:dyDescent="0.25">
      <c r="A38" s="24" t="s">
        <v>131</v>
      </c>
      <c r="B38" s="4">
        <v>1163.5989999999999</v>
      </c>
      <c r="C38" s="4">
        <v>190.48089999999999</v>
      </c>
      <c r="D38" s="47">
        <f>AVERAGE(B38:B41)</f>
        <v>1096.0545500000001</v>
      </c>
      <c r="E38" s="47">
        <f>AVERAGE(C38:C41)</f>
        <v>179.27442500000001</v>
      </c>
      <c r="F38" s="14"/>
    </row>
    <row r="39" spans="1:6" x14ac:dyDescent="0.25">
      <c r="A39" s="25"/>
      <c r="B39" s="4">
        <v>811.8972</v>
      </c>
      <c r="C39" s="4">
        <v>159.48500000000001</v>
      </c>
      <c r="D39" s="52"/>
      <c r="E39" s="52"/>
      <c r="F39" s="14"/>
    </row>
    <row r="40" spans="1:6" x14ac:dyDescent="0.25">
      <c r="A40" s="25"/>
      <c r="B40" s="4">
        <v>1290.201</v>
      </c>
      <c r="C40" s="4">
        <v>213.45320000000001</v>
      </c>
      <c r="D40" s="52"/>
      <c r="E40" s="52"/>
    </row>
    <row r="41" spans="1:6" x14ac:dyDescent="0.25">
      <c r="A41" s="22"/>
      <c r="B41" s="4">
        <v>1118.521</v>
      </c>
      <c r="C41" s="4">
        <v>153.67859999999999</v>
      </c>
      <c r="D41" s="54"/>
      <c r="E41" s="54"/>
    </row>
    <row r="42" spans="1:6" x14ac:dyDescent="0.25">
      <c r="A42" s="14"/>
      <c r="B42" s="14"/>
      <c r="C42" s="49"/>
      <c r="D42" s="49"/>
      <c r="E42" s="49"/>
      <c r="F42" s="49"/>
    </row>
    <row r="43" spans="1:6" ht="17.25" x14ac:dyDescent="0.25">
      <c r="A43" s="21"/>
      <c r="B43" s="51"/>
      <c r="C43" s="84" t="s">
        <v>144</v>
      </c>
      <c r="D43" s="85"/>
      <c r="E43" s="86"/>
      <c r="F43" s="14"/>
    </row>
    <row r="44" spans="1:6" x14ac:dyDescent="0.25">
      <c r="A44" s="35" t="s">
        <v>75</v>
      </c>
      <c r="B44" s="19" t="s">
        <v>79</v>
      </c>
      <c r="C44" s="19" t="s">
        <v>80</v>
      </c>
      <c r="D44" s="19" t="s">
        <v>81</v>
      </c>
      <c r="E44" s="19" t="s">
        <v>82</v>
      </c>
      <c r="F44" s="14"/>
    </row>
    <row r="45" spans="1:6" x14ac:dyDescent="0.25">
      <c r="A45" s="16"/>
      <c r="B45" s="9">
        <v>24</v>
      </c>
      <c r="C45" s="9">
        <v>2524.2260000000001</v>
      </c>
      <c r="D45" s="9">
        <v>595.94209999999998</v>
      </c>
      <c r="E45" s="9">
        <v>14</v>
      </c>
      <c r="F45" s="14"/>
    </row>
    <row r="46" spans="1:6" x14ac:dyDescent="0.25">
      <c r="A46" s="17"/>
      <c r="B46" s="9">
        <v>48</v>
      </c>
      <c r="C46" s="9">
        <v>8918.0679999999993</v>
      </c>
      <c r="D46" s="9">
        <v>1062.6089999999999</v>
      </c>
      <c r="E46" s="9">
        <v>15</v>
      </c>
      <c r="F46" s="14"/>
    </row>
    <row r="47" spans="1:6" x14ac:dyDescent="0.25">
      <c r="A47" s="18"/>
      <c r="B47" s="9">
        <v>72</v>
      </c>
      <c r="C47" s="9">
        <v>9743.2330000000002</v>
      </c>
      <c r="D47" s="9">
        <v>2646.65</v>
      </c>
      <c r="E47" s="9">
        <v>15</v>
      </c>
      <c r="F47" s="14"/>
    </row>
    <row r="48" spans="1:6" x14ac:dyDescent="0.25">
      <c r="A48" s="14"/>
      <c r="B48" s="14"/>
      <c r="C48" s="14"/>
      <c r="D48" s="14"/>
      <c r="E48" s="14"/>
      <c r="F48" s="14"/>
    </row>
    <row r="49" spans="1:6" x14ac:dyDescent="0.25">
      <c r="A49" s="14"/>
      <c r="B49" s="14"/>
      <c r="C49" s="14"/>
      <c r="D49" s="14"/>
      <c r="E49" s="14"/>
      <c r="F49" s="14"/>
    </row>
    <row r="50" spans="1:6" x14ac:dyDescent="0.25">
      <c r="A50" s="14"/>
      <c r="B50" s="14"/>
      <c r="C50" s="14"/>
      <c r="D50" s="14"/>
      <c r="E50" s="14"/>
      <c r="F50" s="14"/>
    </row>
    <row r="51" spans="1:6" ht="17.25" x14ac:dyDescent="0.25">
      <c r="A51" s="35" t="s">
        <v>76</v>
      </c>
      <c r="B51" s="19" t="s">
        <v>111</v>
      </c>
      <c r="C51" s="19"/>
      <c r="D51" s="14"/>
      <c r="E51" s="14"/>
      <c r="F51" s="14"/>
    </row>
    <row r="52" spans="1:6" x14ac:dyDescent="0.25">
      <c r="B52" s="19" t="s">
        <v>77</v>
      </c>
      <c r="C52" s="19" t="s">
        <v>78</v>
      </c>
      <c r="D52" s="14"/>
      <c r="E52" s="14"/>
      <c r="F52" s="14"/>
    </row>
    <row r="53" spans="1:6" x14ac:dyDescent="0.25">
      <c r="A53" s="48"/>
      <c r="B53" s="9">
        <v>160788.29999999999</v>
      </c>
      <c r="C53" s="9">
        <v>85563.33</v>
      </c>
      <c r="D53" s="14"/>
      <c r="E53" s="14"/>
      <c r="F53" s="14"/>
    </row>
    <row r="54" spans="1:6" x14ac:dyDescent="0.25">
      <c r="A54" s="32"/>
      <c r="B54" s="9">
        <v>205941.2</v>
      </c>
      <c r="C54" s="9">
        <v>134608.29999999999</v>
      </c>
      <c r="D54" s="14"/>
      <c r="E54" s="14"/>
      <c r="F54" s="14"/>
    </row>
    <row r="55" spans="1:6" x14ac:dyDescent="0.25">
      <c r="A55" s="33"/>
      <c r="B55" s="9">
        <v>237781</v>
      </c>
      <c r="C55" s="9">
        <v>123702.39999999999</v>
      </c>
      <c r="D55" s="14"/>
      <c r="E55" s="14"/>
      <c r="F55" s="14"/>
    </row>
    <row r="56" spans="1:6" x14ac:dyDescent="0.25">
      <c r="A56" s="13" t="s">
        <v>14</v>
      </c>
      <c r="B56" s="19">
        <f>AVERAGE(B53:B55)</f>
        <v>201503.5</v>
      </c>
      <c r="C56" s="19">
        <f>AVERAGE(C53:C55)</f>
        <v>114624.67666666668</v>
      </c>
      <c r="D56" s="14"/>
      <c r="E56" s="14"/>
      <c r="F56" s="14"/>
    </row>
    <row r="57" spans="1:6" x14ac:dyDescent="0.25">
      <c r="A57" s="14"/>
      <c r="B57" s="14"/>
      <c r="C57" s="14"/>
      <c r="D57" s="14"/>
      <c r="E57" s="14"/>
      <c r="F57" s="14"/>
    </row>
  </sheetData>
  <mergeCells count="4">
    <mergeCell ref="B1:C1"/>
    <mergeCell ref="C43:E43"/>
    <mergeCell ref="D11:E11"/>
    <mergeCell ref="B11:C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topLeftCell="A7" workbookViewId="0">
      <selection activeCell="C23" sqref="C23"/>
    </sheetView>
  </sheetViews>
  <sheetFormatPr defaultRowHeight="15" x14ac:dyDescent="0.25"/>
  <cols>
    <col min="1" max="1" width="11.42578125" customWidth="1"/>
    <col min="2" max="2" width="12.7109375" customWidth="1"/>
    <col min="3" max="3" width="20.28515625" customWidth="1"/>
    <col min="4" max="4" width="22.42578125" customWidth="1"/>
    <col min="6" max="6" width="21.140625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5" t="s">
        <v>48</v>
      </c>
      <c r="B2" s="81" t="s">
        <v>112</v>
      </c>
      <c r="C2" s="82"/>
      <c r="D2" s="14"/>
      <c r="E2" s="14"/>
      <c r="F2" s="14"/>
    </row>
    <row r="3" spans="1:6" x14ac:dyDescent="0.25">
      <c r="A3" s="16"/>
      <c r="B3" s="13" t="s">
        <v>13</v>
      </c>
      <c r="C3" s="13" t="s">
        <v>49</v>
      </c>
      <c r="D3" s="14"/>
      <c r="E3" s="14"/>
      <c r="F3" s="14"/>
    </row>
    <row r="4" spans="1:6" x14ac:dyDescent="0.25">
      <c r="A4" s="16"/>
      <c r="B4" s="10">
        <v>1</v>
      </c>
      <c r="C4" s="4">
        <v>5.6875</v>
      </c>
      <c r="D4" s="14"/>
      <c r="E4" s="14"/>
      <c r="F4" s="14"/>
    </row>
    <row r="5" spans="1:6" x14ac:dyDescent="0.25">
      <c r="A5" s="17"/>
      <c r="B5" s="10">
        <v>1</v>
      </c>
      <c r="C5" s="4">
        <v>3.426229508</v>
      </c>
      <c r="D5" s="14"/>
      <c r="E5" s="14"/>
      <c r="F5" s="14"/>
    </row>
    <row r="6" spans="1:6" x14ac:dyDescent="0.25">
      <c r="A6" s="18"/>
      <c r="B6" s="10">
        <v>1</v>
      </c>
      <c r="C6" s="4">
        <v>6.5530973450000003</v>
      </c>
      <c r="D6" s="14"/>
      <c r="E6" s="14"/>
      <c r="F6" s="14"/>
    </row>
    <row r="7" spans="1:6" x14ac:dyDescent="0.25">
      <c r="A7" s="18" t="s">
        <v>14</v>
      </c>
      <c r="B7" s="19">
        <f>AVERAGE(B4:B6)</f>
        <v>1</v>
      </c>
      <c r="C7" s="20">
        <f>AVERAGE(C4:C6)</f>
        <v>5.2222756176666669</v>
      </c>
      <c r="D7" s="14"/>
      <c r="E7" s="14"/>
      <c r="F7" s="14"/>
    </row>
    <row r="8" spans="1:6" x14ac:dyDescent="0.25">
      <c r="A8" s="14"/>
      <c r="B8" s="14"/>
      <c r="C8" s="14"/>
      <c r="D8" s="14"/>
      <c r="E8" s="14"/>
      <c r="F8" s="14"/>
    </row>
    <row r="9" spans="1:6" x14ac:dyDescent="0.25">
      <c r="A9" s="14"/>
      <c r="B9" s="14"/>
      <c r="C9" s="14"/>
      <c r="D9" s="14"/>
      <c r="E9" s="14"/>
      <c r="F9" s="14"/>
    </row>
    <row r="10" spans="1:6" x14ac:dyDescent="0.25">
      <c r="A10" s="30" t="s">
        <v>51</v>
      </c>
      <c r="B10" s="13"/>
      <c r="C10" s="84" t="s">
        <v>113</v>
      </c>
      <c r="D10" s="86"/>
      <c r="E10" s="83" t="s">
        <v>50</v>
      </c>
      <c r="F10" s="83"/>
    </row>
    <row r="11" spans="1:6" x14ac:dyDescent="0.25">
      <c r="A11" s="16"/>
      <c r="B11" s="29"/>
      <c r="C11" s="19" t="s">
        <v>6</v>
      </c>
      <c r="D11" s="19" t="s">
        <v>7</v>
      </c>
      <c r="E11" s="13" t="s">
        <v>6</v>
      </c>
      <c r="F11" s="13" t="s">
        <v>7</v>
      </c>
    </row>
    <row r="12" spans="1:6" x14ac:dyDescent="0.25">
      <c r="A12" s="2"/>
      <c r="B12" s="29" t="s">
        <v>52</v>
      </c>
      <c r="C12" s="4">
        <v>54.497039999999998</v>
      </c>
      <c r="D12" s="4">
        <v>151.0994</v>
      </c>
      <c r="E12" s="20">
        <f>AVERAGE(C12:C14)</f>
        <v>57.821460000000002</v>
      </c>
      <c r="F12" s="20">
        <f>AVERAGE(D12:D14)</f>
        <v>135.05286666666666</v>
      </c>
    </row>
    <row r="13" spans="1:6" x14ac:dyDescent="0.25">
      <c r="A13" s="17"/>
      <c r="B13" s="29"/>
      <c r="C13" s="4">
        <v>64.186059999999998</v>
      </c>
      <c r="D13" s="4">
        <v>129.99039999999999</v>
      </c>
      <c r="E13" s="20"/>
      <c r="F13" s="19"/>
    </row>
    <row r="14" spans="1:6" x14ac:dyDescent="0.25">
      <c r="A14" s="17"/>
      <c r="B14" s="29"/>
      <c r="C14" s="4">
        <v>54.781280000000002</v>
      </c>
      <c r="D14" s="4">
        <v>124.0688</v>
      </c>
      <c r="E14" s="20"/>
      <c r="F14" s="19"/>
    </row>
    <row r="15" spans="1:6" x14ac:dyDescent="0.25">
      <c r="A15" s="17"/>
      <c r="B15" s="29" t="s">
        <v>53</v>
      </c>
      <c r="C15" s="20">
        <v>11.8</v>
      </c>
      <c r="D15" s="20">
        <v>47.5</v>
      </c>
      <c r="E15" s="20">
        <f>AVERAGE(C15:C17)</f>
        <v>11.766666666666666</v>
      </c>
      <c r="F15" s="20">
        <f>AVERAGE(D15:D17)</f>
        <v>40.233333333333334</v>
      </c>
    </row>
    <row r="16" spans="1:6" x14ac:dyDescent="0.25">
      <c r="A16" s="17"/>
      <c r="B16" s="29"/>
      <c r="C16" s="20">
        <v>14.8</v>
      </c>
      <c r="D16" s="20">
        <v>41</v>
      </c>
      <c r="E16" s="20"/>
      <c r="F16" s="19"/>
    </row>
    <row r="17" spans="1:14" x14ac:dyDescent="0.25">
      <c r="A17" s="17"/>
      <c r="B17" s="29"/>
      <c r="C17" s="20">
        <v>8.6999999999999993</v>
      </c>
      <c r="D17" s="20">
        <v>32.200000000000003</v>
      </c>
      <c r="E17" s="20"/>
      <c r="F17" s="19"/>
    </row>
    <row r="18" spans="1:14" x14ac:dyDescent="0.25">
      <c r="A18" s="17"/>
      <c r="B18" s="29" t="s">
        <v>54</v>
      </c>
      <c r="C18" s="4">
        <v>0.180482</v>
      </c>
      <c r="D18" s="4">
        <v>0.31336599999999998</v>
      </c>
      <c r="E18" s="20">
        <f t="shared" ref="E18:F18" si="0">AVERAGE(C18:C20)</f>
        <v>0.21686266666666665</v>
      </c>
      <c r="F18" s="20">
        <f t="shared" si="0"/>
        <v>0.29409099999999999</v>
      </c>
      <c r="I18" s="5"/>
      <c r="J18" s="5"/>
      <c r="K18" s="5"/>
      <c r="L18" s="5"/>
      <c r="M18" s="5"/>
      <c r="N18" s="5"/>
    </row>
    <row r="19" spans="1:14" x14ac:dyDescent="0.25">
      <c r="A19" s="17"/>
      <c r="B19" s="29"/>
      <c r="C19" s="4">
        <v>0.25583299999999998</v>
      </c>
      <c r="D19" s="4">
        <v>0.27568100000000001</v>
      </c>
      <c r="E19" s="13"/>
      <c r="F19" s="19"/>
    </row>
    <row r="20" spans="1:14" x14ac:dyDescent="0.25">
      <c r="A20" s="17"/>
      <c r="B20" s="29"/>
      <c r="C20" s="4">
        <v>0.21427299999999999</v>
      </c>
      <c r="D20" s="4">
        <v>0.29322599999999999</v>
      </c>
      <c r="E20" s="13"/>
      <c r="F20" s="19"/>
    </row>
    <row r="21" spans="1:14" x14ac:dyDescent="0.25">
      <c r="A21" s="17"/>
      <c r="B21" s="29" t="s">
        <v>55</v>
      </c>
      <c r="C21" s="4">
        <v>201.3639</v>
      </c>
      <c r="D21" s="4">
        <v>788.78269999999998</v>
      </c>
      <c r="E21" s="13">
        <f>AVERAGE(C21:C23)</f>
        <v>188.67916666666667</v>
      </c>
      <c r="F21" s="20">
        <f>AVERAGE(D21:D23)</f>
        <v>820.39829999999995</v>
      </c>
      <c r="I21" s="5"/>
      <c r="J21" s="5"/>
      <c r="K21" s="5"/>
      <c r="L21" s="5"/>
      <c r="M21" s="5"/>
      <c r="N21" s="5"/>
    </row>
    <row r="22" spans="1:14" x14ac:dyDescent="0.25">
      <c r="A22" s="17"/>
      <c r="B22" s="29"/>
      <c r="C22" s="4">
        <v>174.17330000000001</v>
      </c>
      <c r="D22" s="4">
        <v>805.56889999999999</v>
      </c>
      <c r="E22" s="13"/>
      <c r="F22" s="20"/>
    </row>
    <row r="23" spans="1:14" x14ac:dyDescent="0.25">
      <c r="A23" s="17"/>
      <c r="B23" s="29"/>
      <c r="C23" s="4">
        <v>190.50030000000001</v>
      </c>
      <c r="D23" s="4">
        <v>866.8433</v>
      </c>
      <c r="E23" s="13"/>
      <c r="F23" s="20"/>
    </row>
    <row r="24" spans="1:14" x14ac:dyDescent="0.25">
      <c r="A24" s="17"/>
      <c r="B24" s="29" t="s">
        <v>56</v>
      </c>
      <c r="C24" s="4">
        <v>1633.93157</v>
      </c>
      <c r="D24" s="4">
        <v>3548.1220910000002</v>
      </c>
      <c r="E24" s="20">
        <f>AVERAGE(C24:C26)</f>
        <v>1446.15219</v>
      </c>
      <c r="F24" s="20">
        <f>AVERAGE(D24:D26)</f>
        <v>3304.6776969999996</v>
      </c>
    </row>
    <row r="25" spans="1:14" x14ac:dyDescent="0.25">
      <c r="A25" s="17"/>
      <c r="B25" s="29"/>
      <c r="C25" s="4">
        <v>1076.941</v>
      </c>
      <c r="D25" s="4">
        <v>2813.0909999999999</v>
      </c>
      <c r="E25" s="13"/>
      <c r="F25" s="20"/>
    </row>
    <row r="26" spans="1:14" x14ac:dyDescent="0.25">
      <c r="A26" s="18"/>
      <c r="B26" s="29"/>
      <c r="C26" s="4">
        <v>1627.5840000000001</v>
      </c>
      <c r="D26" s="4">
        <v>3552.82</v>
      </c>
      <c r="E26" s="13"/>
      <c r="F26" s="19"/>
    </row>
    <row r="27" spans="1:14" x14ac:dyDescent="0.25">
      <c r="A27" s="14"/>
      <c r="B27" s="14"/>
      <c r="C27" s="14"/>
      <c r="D27" s="14"/>
      <c r="E27" s="14"/>
      <c r="F27" s="27"/>
    </row>
    <row r="28" spans="1:14" x14ac:dyDescent="0.25">
      <c r="A28" s="21"/>
      <c r="B28" s="84" t="s">
        <v>114</v>
      </c>
      <c r="C28" s="85"/>
      <c r="D28" s="86"/>
      <c r="E28" s="14"/>
      <c r="F28" s="14"/>
    </row>
    <row r="29" spans="1:14" x14ac:dyDescent="0.25">
      <c r="A29" s="28" t="s">
        <v>83</v>
      </c>
      <c r="B29" s="9" t="s">
        <v>84</v>
      </c>
      <c r="C29" s="9" t="s">
        <v>85</v>
      </c>
      <c r="D29" s="9" t="s">
        <v>86</v>
      </c>
      <c r="E29" s="14"/>
      <c r="F29" s="14"/>
    </row>
    <row r="30" spans="1:14" x14ac:dyDescent="0.25">
      <c r="A30" s="24"/>
      <c r="B30" s="29">
        <v>1</v>
      </c>
      <c r="C30" s="9">
        <v>0</v>
      </c>
      <c r="D30" s="9">
        <v>16.20879</v>
      </c>
      <c r="E30" s="14"/>
      <c r="F30" s="14"/>
    </row>
    <row r="31" spans="1:14" x14ac:dyDescent="0.25">
      <c r="A31" s="25"/>
      <c r="B31" s="29">
        <v>1</v>
      </c>
      <c r="C31" s="9">
        <v>0</v>
      </c>
      <c r="D31" s="9">
        <v>17.071190000000001</v>
      </c>
      <c r="E31" s="14"/>
      <c r="F31" s="14"/>
    </row>
    <row r="32" spans="1:14" x14ac:dyDescent="0.25">
      <c r="A32" s="22"/>
      <c r="B32" s="29">
        <v>1</v>
      </c>
      <c r="C32" s="9">
        <v>0</v>
      </c>
      <c r="D32" s="9">
        <v>21.135020000000001</v>
      </c>
      <c r="E32" s="14"/>
      <c r="F32" s="14"/>
    </row>
    <row r="33" spans="1:11" x14ac:dyDescent="0.25">
      <c r="A33" s="22" t="s">
        <v>14</v>
      </c>
      <c r="B33" s="19">
        <f>AVERAGE(B30:B32)</f>
        <v>1</v>
      </c>
      <c r="C33" s="19">
        <f t="shared" ref="C33:D33" si="1">AVERAGE(C30:C32)</f>
        <v>0</v>
      </c>
      <c r="D33" s="19">
        <f t="shared" si="1"/>
        <v>18.138333333333335</v>
      </c>
      <c r="E33" s="14"/>
      <c r="F33" s="14"/>
    </row>
    <row r="34" spans="1:11" x14ac:dyDescent="0.25">
      <c r="A34" s="14"/>
      <c r="B34" s="14"/>
      <c r="C34" s="14"/>
      <c r="D34" s="14"/>
      <c r="E34" s="14"/>
      <c r="F34" s="14"/>
    </row>
    <row r="35" spans="1:11" x14ac:dyDescent="0.25">
      <c r="A35" s="13"/>
      <c r="B35" s="83" t="s">
        <v>89</v>
      </c>
      <c r="C35" s="83"/>
      <c r="D35" s="14"/>
      <c r="E35" s="14"/>
      <c r="F35" s="14"/>
      <c r="G35" s="11"/>
      <c r="H35" s="11"/>
      <c r="I35" s="11"/>
      <c r="J35" s="11"/>
      <c r="K35" s="11"/>
    </row>
    <row r="36" spans="1:11" x14ac:dyDescent="0.25">
      <c r="A36" s="28" t="s">
        <v>88</v>
      </c>
      <c r="B36" s="3" t="s">
        <v>6</v>
      </c>
      <c r="C36" s="13" t="s">
        <v>87</v>
      </c>
      <c r="D36" s="14"/>
      <c r="E36" s="14"/>
      <c r="F36" s="5"/>
      <c r="G36" s="11"/>
      <c r="H36" s="11"/>
      <c r="I36" s="11"/>
      <c r="J36" s="11"/>
      <c r="K36" s="11"/>
    </row>
    <row r="37" spans="1:11" x14ac:dyDescent="0.25">
      <c r="A37" s="16"/>
      <c r="B37" s="6">
        <v>5.0910000000000002</v>
      </c>
      <c r="C37" s="4">
        <v>42.097000000000001</v>
      </c>
      <c r="D37" s="14"/>
      <c r="E37" s="14"/>
      <c r="F37" s="14"/>
    </row>
    <row r="38" spans="1:11" x14ac:dyDescent="0.25">
      <c r="A38" s="17"/>
      <c r="B38" s="6">
        <v>18.096</v>
      </c>
      <c r="C38" s="4">
        <v>30.917000000000002</v>
      </c>
      <c r="D38" s="14"/>
      <c r="E38" s="14"/>
      <c r="F38" s="14"/>
    </row>
    <row r="39" spans="1:11" x14ac:dyDescent="0.25">
      <c r="A39" s="17"/>
      <c r="B39" s="6">
        <v>8.0730000000000004</v>
      </c>
      <c r="C39" s="4">
        <v>15.746</v>
      </c>
      <c r="D39" s="14"/>
      <c r="E39" s="14"/>
      <c r="F39" s="14"/>
    </row>
    <row r="40" spans="1:11" x14ac:dyDescent="0.25">
      <c r="A40" s="17"/>
      <c r="B40" s="6">
        <v>5.2569999999999997</v>
      </c>
      <c r="C40" s="4">
        <v>13.894</v>
      </c>
      <c r="D40" s="14"/>
      <c r="E40" s="14"/>
      <c r="F40" s="14"/>
    </row>
    <row r="41" spans="1:11" x14ac:dyDescent="0.25">
      <c r="A41" s="17"/>
      <c r="B41" s="6">
        <v>2.387</v>
      </c>
      <c r="C41" s="4">
        <v>11.991</v>
      </c>
      <c r="D41" s="14"/>
      <c r="E41" s="14"/>
      <c r="F41" s="14"/>
    </row>
    <row r="42" spans="1:11" x14ac:dyDescent="0.25">
      <c r="A42" s="18"/>
      <c r="B42" s="6">
        <v>4.7619999999999996</v>
      </c>
      <c r="C42" s="4">
        <v>81.460999999999999</v>
      </c>
      <c r="D42" s="14"/>
      <c r="E42" s="14"/>
      <c r="F42" s="14"/>
    </row>
    <row r="43" spans="1:11" x14ac:dyDescent="0.25">
      <c r="A43" s="18" t="s">
        <v>14</v>
      </c>
      <c r="B43" s="20">
        <f>AVERAGE(B37:B42)</f>
        <v>7.2776666666666676</v>
      </c>
      <c r="C43" s="20">
        <f>AVERAGE(C37:C42)</f>
        <v>32.684333333333335</v>
      </c>
      <c r="D43" s="14"/>
      <c r="E43" s="14"/>
      <c r="F43" s="14"/>
    </row>
    <row r="44" spans="1:11" x14ac:dyDescent="0.25">
      <c r="A44" s="14"/>
      <c r="B44" s="14"/>
      <c r="C44" s="14"/>
      <c r="D44" s="14"/>
      <c r="E44" s="14"/>
      <c r="F44" s="14"/>
    </row>
    <row r="45" spans="1:11" x14ac:dyDescent="0.25">
      <c r="A45" s="14"/>
      <c r="B45" s="14"/>
      <c r="C45" s="14"/>
      <c r="D45" s="14"/>
      <c r="E45" s="14"/>
      <c r="F45" s="14"/>
    </row>
    <row r="46" spans="1:11" x14ac:dyDescent="0.25">
      <c r="A46" s="14"/>
      <c r="B46" s="14"/>
      <c r="C46" s="14"/>
      <c r="D46" s="14"/>
      <c r="E46" s="14"/>
      <c r="F46" s="14"/>
    </row>
    <row r="47" spans="1:11" x14ac:dyDescent="0.25">
      <c r="A47" s="14"/>
      <c r="B47" s="14"/>
      <c r="C47" s="14"/>
      <c r="D47" s="14"/>
      <c r="E47" s="14"/>
      <c r="F47" s="14"/>
    </row>
    <row r="48" spans="1:11" x14ac:dyDescent="0.25">
      <c r="A48" s="14"/>
      <c r="B48" s="14"/>
      <c r="C48" s="14"/>
      <c r="D48" s="14"/>
      <c r="E48" s="14"/>
      <c r="F48" s="14"/>
    </row>
  </sheetData>
  <mergeCells count="5">
    <mergeCell ref="B2:C2"/>
    <mergeCell ref="E10:F10"/>
    <mergeCell ref="B35:C35"/>
    <mergeCell ref="B28:D28"/>
    <mergeCell ref="C10:D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workbookViewId="0">
      <selection activeCell="B22" sqref="B22:E22"/>
    </sheetView>
  </sheetViews>
  <sheetFormatPr defaultRowHeight="15" x14ac:dyDescent="0.25"/>
  <cols>
    <col min="1" max="1" width="16" customWidth="1"/>
    <col min="2" max="2" width="10.5703125" customWidth="1"/>
    <col min="3" max="3" width="14.28515625" customWidth="1"/>
    <col min="4" max="4" width="27.140625" customWidth="1"/>
    <col min="5" max="5" width="28.5703125" customWidth="1"/>
    <col min="7" max="7" width="13.7109375" customWidth="1"/>
    <col min="8" max="8" width="10.28515625" customWidth="1"/>
    <col min="9" max="9" width="13.85546875" customWidth="1"/>
    <col min="10" max="10" width="19.5703125" customWidth="1"/>
    <col min="11" max="11" width="23.85546875" customWidth="1"/>
  </cols>
  <sheetData>
    <row r="1" spans="1:1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30" t="s">
        <v>5</v>
      </c>
      <c r="B3" s="84" t="s">
        <v>115</v>
      </c>
      <c r="C3" s="85"/>
      <c r="D3" s="85"/>
      <c r="E3" s="86"/>
      <c r="F3" s="14"/>
      <c r="G3" s="30" t="s">
        <v>5</v>
      </c>
      <c r="H3" s="84" t="s">
        <v>115</v>
      </c>
      <c r="I3" s="85"/>
      <c r="J3" s="85"/>
      <c r="K3" s="86"/>
    </row>
    <row r="4" spans="1:11" x14ac:dyDescent="0.25">
      <c r="A4" s="1"/>
      <c r="B4" s="10" t="s">
        <v>6</v>
      </c>
      <c r="C4" s="9" t="s">
        <v>10</v>
      </c>
      <c r="D4" s="9" t="s">
        <v>7</v>
      </c>
      <c r="E4" s="9" t="s">
        <v>11</v>
      </c>
      <c r="F4" s="14"/>
      <c r="G4" s="1"/>
      <c r="H4" s="10" t="s">
        <v>6</v>
      </c>
      <c r="I4" s="9" t="s">
        <v>8</v>
      </c>
      <c r="J4" s="9" t="s">
        <v>7</v>
      </c>
      <c r="K4" s="9" t="s">
        <v>9</v>
      </c>
    </row>
    <row r="5" spans="1:11" x14ac:dyDescent="0.25">
      <c r="A5" s="13"/>
      <c r="B5" s="10">
        <v>25.8</v>
      </c>
      <c r="C5" s="9">
        <v>16</v>
      </c>
      <c r="D5" s="9">
        <v>52.8</v>
      </c>
      <c r="E5" s="9">
        <v>44.6</v>
      </c>
      <c r="F5" s="14"/>
      <c r="G5" s="17"/>
      <c r="H5" s="10">
        <v>25.8</v>
      </c>
      <c r="I5" s="9">
        <v>4.5999999999999996</v>
      </c>
      <c r="J5" s="9">
        <v>52.8</v>
      </c>
      <c r="K5" s="9">
        <v>46</v>
      </c>
    </row>
    <row r="6" spans="1:11" x14ac:dyDescent="0.25">
      <c r="A6" s="17"/>
      <c r="B6" s="10">
        <v>32.299999999999997</v>
      </c>
      <c r="C6" s="9">
        <v>9.4</v>
      </c>
      <c r="D6" s="9">
        <v>56</v>
      </c>
      <c r="E6" s="9">
        <v>53</v>
      </c>
      <c r="F6" s="14"/>
      <c r="G6" s="17"/>
      <c r="H6" s="10">
        <v>32.299999999999997</v>
      </c>
      <c r="I6" s="9">
        <v>8.5</v>
      </c>
      <c r="J6" s="9">
        <v>56</v>
      </c>
      <c r="K6" s="9">
        <v>51.7</v>
      </c>
    </row>
    <row r="7" spans="1:11" x14ac:dyDescent="0.25">
      <c r="A7" s="18"/>
      <c r="B7" s="10">
        <v>52.7</v>
      </c>
      <c r="C7" s="9">
        <v>15.5</v>
      </c>
      <c r="D7" s="9">
        <v>55.5</v>
      </c>
      <c r="E7" s="9">
        <v>47</v>
      </c>
      <c r="F7" s="14"/>
      <c r="G7" s="18"/>
      <c r="H7" s="10">
        <v>52.7</v>
      </c>
      <c r="I7" s="9">
        <v>8</v>
      </c>
      <c r="J7" s="9">
        <v>55.5</v>
      </c>
      <c r="K7" s="9">
        <v>46.2</v>
      </c>
    </row>
    <row r="8" spans="1:11" x14ac:dyDescent="0.25">
      <c r="A8" s="13" t="s">
        <v>14</v>
      </c>
      <c r="B8" s="31">
        <f>AVERAGE(B5:B7)</f>
        <v>36.93333333333333</v>
      </c>
      <c r="C8" s="31">
        <f t="shared" ref="C8:E8" si="0">AVERAGE(C5:C7)</f>
        <v>13.633333333333333</v>
      </c>
      <c r="D8" s="31">
        <f>AVERAGE(D5:D7)</f>
        <v>54.766666666666673</v>
      </c>
      <c r="E8" s="19">
        <f t="shared" si="0"/>
        <v>48.199999999999996</v>
      </c>
      <c r="F8" s="14"/>
      <c r="G8" s="13" t="s">
        <v>14</v>
      </c>
      <c r="H8" s="31">
        <f>AVERAGE(H5:H7)</f>
        <v>36.93333333333333</v>
      </c>
      <c r="I8" s="31">
        <f t="shared" ref="I8:K8" si="1">AVERAGE(I5:I7)</f>
        <v>7.0333333333333341</v>
      </c>
      <c r="J8" s="31">
        <f t="shared" si="1"/>
        <v>54.766666666666673</v>
      </c>
      <c r="K8" s="31">
        <f t="shared" si="1"/>
        <v>47.966666666666669</v>
      </c>
    </row>
    <row r="9" spans="1:1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x14ac:dyDescent="0.25">
      <c r="A10" s="12" t="s">
        <v>12</v>
      </c>
      <c r="B10" s="84" t="s">
        <v>116</v>
      </c>
      <c r="C10" s="85"/>
      <c r="D10" s="86"/>
      <c r="E10" s="14"/>
      <c r="F10" s="14"/>
      <c r="G10" s="12" t="s">
        <v>12</v>
      </c>
      <c r="H10" s="84" t="s">
        <v>117</v>
      </c>
      <c r="I10" s="85"/>
      <c r="J10" s="86"/>
      <c r="K10" s="14"/>
    </row>
    <row r="11" spans="1:11" x14ac:dyDescent="0.25">
      <c r="A11" s="14"/>
      <c r="B11" s="19" t="s">
        <v>15</v>
      </c>
      <c r="C11" s="19" t="s">
        <v>16</v>
      </c>
      <c r="D11" s="19" t="s">
        <v>17</v>
      </c>
      <c r="E11" s="14"/>
      <c r="F11" s="14"/>
      <c r="G11" s="16"/>
      <c r="H11" s="19" t="s">
        <v>15</v>
      </c>
      <c r="I11" s="19" t="s">
        <v>16</v>
      </c>
      <c r="J11" s="19" t="s">
        <v>17</v>
      </c>
      <c r="K11" s="14"/>
    </row>
    <row r="12" spans="1:11" x14ac:dyDescent="0.25">
      <c r="A12" s="14"/>
      <c r="B12" s="9">
        <v>1</v>
      </c>
      <c r="C12" s="36">
        <v>9.1675999999999994E-2</v>
      </c>
      <c r="D12" s="36">
        <v>2.09424E-2</v>
      </c>
      <c r="E12" s="14"/>
      <c r="F12" s="14"/>
      <c r="G12" s="32"/>
      <c r="H12" s="9">
        <v>1</v>
      </c>
      <c r="I12" s="4">
        <v>1.804624</v>
      </c>
      <c r="J12" s="6">
        <v>1.0948564000000001</v>
      </c>
      <c r="K12" s="14"/>
    </row>
    <row r="13" spans="1:11" x14ac:dyDescent="0.25">
      <c r="A13" s="14"/>
      <c r="B13" s="9">
        <v>1</v>
      </c>
      <c r="C13" s="36">
        <v>0.368566</v>
      </c>
      <c r="D13" s="36">
        <v>0.24398600000000001</v>
      </c>
      <c r="E13" s="14"/>
      <c r="F13" s="14"/>
      <c r="G13" s="32"/>
      <c r="H13" s="9">
        <v>1</v>
      </c>
      <c r="I13" s="4">
        <v>1.579669</v>
      </c>
      <c r="J13" s="6">
        <v>1.279935</v>
      </c>
      <c r="K13" s="14"/>
    </row>
    <row r="14" spans="1:11" x14ac:dyDescent="0.25">
      <c r="A14" s="14"/>
      <c r="B14" s="9">
        <v>1</v>
      </c>
      <c r="C14" s="36">
        <v>0.53264599999999995</v>
      </c>
      <c r="D14" s="36">
        <v>0.76032100000000002</v>
      </c>
      <c r="E14" s="14"/>
      <c r="F14" s="14"/>
      <c r="G14" s="33"/>
      <c r="H14" s="9">
        <v>1</v>
      </c>
      <c r="I14" s="4">
        <v>1.3202529999999999</v>
      </c>
      <c r="J14" s="6">
        <v>0.99755499999999997</v>
      </c>
      <c r="K14" s="14"/>
    </row>
    <row r="15" spans="1:11" x14ac:dyDescent="0.25">
      <c r="A15" s="13" t="s">
        <v>14</v>
      </c>
      <c r="B15" s="19">
        <f>AVERAGE(B12:B14)</f>
        <v>1</v>
      </c>
      <c r="C15" s="34">
        <f t="shared" ref="C15:D15" si="2">AVERAGE(C12:C14)</f>
        <v>0.33096266666666668</v>
      </c>
      <c r="D15" s="34">
        <f t="shared" si="2"/>
        <v>0.34174980000000005</v>
      </c>
      <c r="E15" s="14"/>
      <c r="F15" s="14"/>
      <c r="G15" s="21" t="s">
        <v>14</v>
      </c>
      <c r="H15" s="19">
        <f>AVERAGE(H12:H14)</f>
        <v>1</v>
      </c>
      <c r="I15" s="20">
        <f t="shared" ref="I15:J15" si="3">AVERAGE(I12:I14)</f>
        <v>1.568182</v>
      </c>
      <c r="J15" s="26">
        <f t="shared" si="3"/>
        <v>1.1241154666666668</v>
      </c>
      <c r="K15" s="14"/>
    </row>
    <row r="16" spans="1:1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5">
      <c r="A18" s="35" t="s">
        <v>18</v>
      </c>
      <c r="B18" s="9" t="s">
        <v>6</v>
      </c>
      <c r="C18" s="9" t="s">
        <v>8</v>
      </c>
      <c r="D18" s="9" t="s">
        <v>7</v>
      </c>
      <c r="E18" s="9" t="s">
        <v>9</v>
      </c>
      <c r="F18" s="14"/>
      <c r="G18" s="14"/>
      <c r="H18" s="14"/>
      <c r="I18" s="14"/>
      <c r="J18" s="14"/>
      <c r="K18" s="14"/>
    </row>
    <row r="19" spans="1:11" x14ac:dyDescent="0.25">
      <c r="A19" s="14"/>
      <c r="B19" s="9">
        <v>100</v>
      </c>
      <c r="C19" s="9">
        <v>35</v>
      </c>
      <c r="D19" s="9">
        <v>100</v>
      </c>
      <c r="E19" s="9">
        <v>100</v>
      </c>
      <c r="F19" s="14"/>
      <c r="G19" s="14"/>
      <c r="H19" s="14"/>
      <c r="I19" s="14"/>
      <c r="J19" s="14"/>
      <c r="K19" s="14"/>
    </row>
    <row r="20" spans="1:11" x14ac:dyDescent="0.25">
      <c r="A20" s="14"/>
      <c r="B20" s="9">
        <v>100</v>
      </c>
      <c r="C20" s="9">
        <v>56</v>
      </c>
      <c r="D20" s="9">
        <v>100</v>
      </c>
      <c r="E20" s="9">
        <v>94.45</v>
      </c>
      <c r="F20" s="14"/>
      <c r="G20" s="14"/>
      <c r="H20" s="14"/>
      <c r="I20" s="14"/>
      <c r="J20" s="14"/>
      <c r="K20" s="14"/>
    </row>
    <row r="21" spans="1:11" x14ac:dyDescent="0.25">
      <c r="A21" s="14"/>
      <c r="B21" s="9">
        <v>100</v>
      </c>
      <c r="C21" s="9">
        <v>67</v>
      </c>
      <c r="D21" s="9">
        <v>100</v>
      </c>
      <c r="E21" s="9">
        <v>76.47</v>
      </c>
      <c r="F21" s="14"/>
      <c r="G21" s="14"/>
      <c r="H21" s="14"/>
      <c r="I21" s="14"/>
      <c r="J21" s="14"/>
      <c r="K21" s="14"/>
    </row>
    <row r="22" spans="1:11" x14ac:dyDescent="0.25">
      <c r="A22" s="13" t="s">
        <v>14</v>
      </c>
      <c r="B22" s="19">
        <f>AVERAGE(B19:B21)</f>
        <v>100</v>
      </c>
      <c r="C22" s="20">
        <f t="shared" ref="C22:E22" si="4">AVERAGE(C19:C21)</f>
        <v>52.666666666666664</v>
      </c>
      <c r="D22" s="20">
        <f t="shared" si="4"/>
        <v>100</v>
      </c>
      <c r="E22" s="20">
        <f t="shared" si="4"/>
        <v>90.306666666666658</v>
      </c>
      <c r="F22" s="14"/>
      <c r="G22" s="14"/>
      <c r="H22" s="14"/>
      <c r="I22" s="14"/>
      <c r="J22" s="14"/>
      <c r="K22" s="14"/>
    </row>
    <row r="23" spans="1:1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</row>
  </sheetData>
  <mergeCells count="4">
    <mergeCell ref="B10:D10"/>
    <mergeCell ref="H10:J10"/>
    <mergeCell ref="B3:E3"/>
    <mergeCell ref="H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4"/>
  <sheetViews>
    <sheetView topLeftCell="A25" zoomScale="110" zoomScaleNormal="110" workbookViewId="0">
      <selection activeCell="F15" sqref="F15"/>
    </sheetView>
  </sheetViews>
  <sheetFormatPr defaultRowHeight="15" x14ac:dyDescent="0.25"/>
  <cols>
    <col min="2" max="2" width="16.28515625" customWidth="1"/>
    <col min="3" max="3" width="11" customWidth="1"/>
    <col min="4" max="4" width="22.28515625" customWidth="1"/>
    <col min="5" max="5" width="24.28515625" customWidth="1"/>
    <col min="6" max="6" width="21.7109375" customWidth="1"/>
    <col min="7" max="7" width="12.85546875" bestFit="1" customWidth="1"/>
    <col min="8" max="8" width="11.7109375" bestFit="1" customWidth="1"/>
  </cols>
  <sheetData>
    <row r="1" spans="1:11" ht="17.25" x14ac:dyDescent="0.25">
      <c r="B1" s="72" t="s">
        <v>140</v>
      </c>
      <c r="C1" s="84" t="s">
        <v>141</v>
      </c>
      <c r="D1" s="86"/>
    </row>
    <row r="2" spans="1:11" x14ac:dyDescent="0.25">
      <c r="B2" s="24"/>
      <c r="C2" s="19" t="s">
        <v>97</v>
      </c>
      <c r="D2" s="19" t="s">
        <v>17</v>
      </c>
    </row>
    <row r="3" spans="1:11" x14ac:dyDescent="0.25">
      <c r="B3" s="25"/>
      <c r="C3" s="9">
        <v>4600</v>
      </c>
      <c r="D3" s="9">
        <v>2500</v>
      </c>
      <c r="F3" s="11"/>
    </row>
    <row r="4" spans="1:11" x14ac:dyDescent="0.25">
      <c r="B4" s="25"/>
      <c r="C4" s="9">
        <v>4500</v>
      </c>
      <c r="D4" s="9">
        <v>2200</v>
      </c>
      <c r="H4" s="11"/>
    </row>
    <row r="5" spans="1:11" x14ac:dyDescent="0.25">
      <c r="B5" s="25"/>
      <c r="C5" s="9">
        <v>8400</v>
      </c>
      <c r="D5" s="9">
        <v>1000</v>
      </c>
      <c r="K5" s="11"/>
    </row>
    <row r="6" spans="1:11" x14ac:dyDescent="0.25">
      <c r="B6" s="25"/>
      <c r="C6" s="9">
        <v>3800</v>
      </c>
      <c r="D6" s="19"/>
      <c r="K6" s="11"/>
    </row>
    <row r="7" spans="1:11" x14ac:dyDescent="0.25">
      <c r="B7" s="19" t="s">
        <v>14</v>
      </c>
      <c r="C7" s="19">
        <f>AVERAGE(C3:C6)</f>
        <v>5325</v>
      </c>
      <c r="D7" s="19">
        <f>AVERAGE(D3:D6)</f>
        <v>1900</v>
      </c>
      <c r="K7" s="11"/>
    </row>
    <row r="8" spans="1:11" x14ac:dyDescent="0.25">
      <c r="K8" s="11"/>
    </row>
    <row r="9" spans="1:11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11" x14ac:dyDescent="0.25">
      <c r="A10" s="14"/>
      <c r="B10" s="37" t="s">
        <v>90</v>
      </c>
      <c r="C10" s="85" t="s">
        <v>92</v>
      </c>
      <c r="D10" s="86"/>
      <c r="E10" s="14"/>
      <c r="F10" s="14"/>
      <c r="G10" s="14"/>
      <c r="H10" s="14"/>
      <c r="I10" s="14"/>
    </row>
    <row r="11" spans="1:11" x14ac:dyDescent="0.25">
      <c r="A11" s="14"/>
      <c r="B11" s="16"/>
      <c r="C11" s="19" t="s">
        <v>91</v>
      </c>
      <c r="D11" s="19" t="s">
        <v>17</v>
      </c>
      <c r="E11" s="14"/>
      <c r="F11" s="14"/>
      <c r="G11" s="14"/>
      <c r="H11" s="14"/>
      <c r="I11" s="14"/>
    </row>
    <row r="12" spans="1:11" x14ac:dyDescent="0.25">
      <c r="A12" s="14"/>
      <c r="B12" s="17"/>
      <c r="C12" s="4">
        <v>30.58</v>
      </c>
      <c r="D12" s="4">
        <v>65.319999999999993</v>
      </c>
      <c r="E12" s="5"/>
      <c r="F12" s="5"/>
      <c r="G12" s="14"/>
      <c r="H12" s="14"/>
      <c r="I12" s="14"/>
    </row>
    <row r="13" spans="1:11" x14ac:dyDescent="0.25">
      <c r="A13" s="14"/>
      <c r="B13" s="17"/>
      <c r="C13" s="4">
        <v>24.29</v>
      </c>
      <c r="D13" s="4">
        <v>66.16</v>
      </c>
      <c r="E13" s="5"/>
      <c r="F13" s="5"/>
      <c r="G13" s="14"/>
      <c r="H13" s="14"/>
      <c r="I13" s="14"/>
    </row>
    <row r="14" spans="1:11" x14ac:dyDescent="0.25">
      <c r="A14" s="14"/>
      <c r="B14" s="17"/>
      <c r="C14" s="4">
        <v>23.07</v>
      </c>
      <c r="D14" s="4">
        <v>79.180000000000007</v>
      </c>
      <c r="E14" s="5"/>
      <c r="F14" s="5"/>
      <c r="G14" s="14"/>
      <c r="H14" s="14"/>
      <c r="I14" s="14"/>
    </row>
    <row r="15" spans="1:11" x14ac:dyDescent="0.25">
      <c r="A15" s="14"/>
      <c r="B15" s="18"/>
      <c r="C15" s="4">
        <v>56.11</v>
      </c>
      <c r="D15" s="20"/>
      <c r="E15" s="5"/>
      <c r="F15" s="5"/>
      <c r="G15" s="14"/>
      <c r="H15" s="14"/>
      <c r="I15" s="14"/>
    </row>
    <row r="16" spans="1:11" x14ac:dyDescent="0.25">
      <c r="A16" s="14"/>
      <c r="B16" s="13" t="s">
        <v>14</v>
      </c>
      <c r="C16" s="20">
        <f>AVERAGE(C12:C15)</f>
        <v>33.512500000000003</v>
      </c>
      <c r="D16" s="20">
        <f>AVERAGE(D12:D15)</f>
        <v>70.22</v>
      </c>
      <c r="E16" s="5"/>
      <c r="F16" s="5"/>
      <c r="G16" s="14"/>
      <c r="H16" s="14"/>
      <c r="I16" s="14"/>
    </row>
    <row r="17" spans="1:9" x14ac:dyDescent="0.25">
      <c r="A17" s="14"/>
      <c r="B17" s="14"/>
      <c r="C17" s="14"/>
      <c r="D17" s="5"/>
      <c r="E17" s="5"/>
      <c r="F17" s="5"/>
      <c r="G17" s="14"/>
      <c r="H17" s="14"/>
      <c r="I17" s="14"/>
    </row>
    <row r="18" spans="1:9" x14ac:dyDescent="0.25">
      <c r="A18" s="14"/>
      <c r="B18" s="14"/>
      <c r="C18" s="14"/>
      <c r="D18" s="14"/>
      <c r="E18" s="14"/>
      <c r="F18" s="14"/>
      <c r="G18" s="14"/>
      <c r="H18" s="14"/>
      <c r="I18" s="14"/>
    </row>
    <row r="19" spans="1:9" x14ac:dyDescent="0.25">
      <c r="A19" s="14"/>
      <c r="B19" s="37" t="s">
        <v>93</v>
      </c>
      <c r="C19" s="84" t="s">
        <v>94</v>
      </c>
      <c r="D19" s="86"/>
      <c r="E19" s="14"/>
      <c r="F19" s="14"/>
      <c r="G19" s="14"/>
      <c r="H19" s="14"/>
      <c r="I19" s="14"/>
    </row>
    <row r="20" spans="1:9" x14ac:dyDescent="0.25">
      <c r="A20" s="14"/>
      <c r="B20" s="16"/>
      <c r="C20" s="38" t="s">
        <v>91</v>
      </c>
      <c r="D20" s="22" t="s">
        <v>17</v>
      </c>
      <c r="E20" s="5"/>
      <c r="F20" s="14"/>
      <c r="G20" s="14"/>
      <c r="H20" s="14"/>
      <c r="I20" s="14"/>
    </row>
    <row r="21" spans="1:9" x14ac:dyDescent="0.25">
      <c r="A21" s="14"/>
      <c r="B21" s="17"/>
      <c r="C21" s="4">
        <v>4.9428570000000001</v>
      </c>
      <c r="D21" s="4">
        <v>18.554549999999999</v>
      </c>
      <c r="E21" s="5"/>
      <c r="F21" s="14"/>
      <c r="G21" s="14"/>
      <c r="H21" s="14"/>
      <c r="I21" s="14"/>
    </row>
    <row r="22" spans="1:9" x14ac:dyDescent="0.25">
      <c r="A22" s="14"/>
      <c r="B22" s="17"/>
      <c r="C22" s="4">
        <v>26.426670000000001</v>
      </c>
      <c r="D22" s="4">
        <v>23.96</v>
      </c>
      <c r="E22" s="5"/>
      <c r="F22" s="14"/>
      <c r="G22" s="14"/>
      <c r="H22" s="14"/>
      <c r="I22" s="14"/>
    </row>
    <row r="23" spans="1:9" x14ac:dyDescent="0.25">
      <c r="A23" s="14"/>
      <c r="B23" s="17"/>
      <c r="C23" s="4">
        <v>22.917649999999998</v>
      </c>
      <c r="D23" s="4">
        <v>12.921049999999999</v>
      </c>
      <c r="E23" s="5"/>
      <c r="F23" s="5"/>
      <c r="G23" s="14"/>
      <c r="H23" s="14"/>
      <c r="I23" s="14"/>
    </row>
    <row r="24" spans="1:9" x14ac:dyDescent="0.25">
      <c r="A24" s="14"/>
      <c r="B24" s="17"/>
      <c r="C24" s="4">
        <v>22.225000000000001</v>
      </c>
      <c r="D24" s="4"/>
      <c r="E24" s="5"/>
      <c r="F24" s="5"/>
      <c r="G24" s="14"/>
      <c r="H24" s="14"/>
      <c r="I24" s="14"/>
    </row>
    <row r="25" spans="1:9" x14ac:dyDescent="0.25">
      <c r="A25" s="14"/>
      <c r="B25" s="21" t="s">
        <v>14</v>
      </c>
      <c r="C25" s="39">
        <f>AVERAGE(C21:C24)</f>
        <v>19.128044250000002</v>
      </c>
      <c r="D25" s="26">
        <f>AVERAGE(D21:D24)</f>
        <v>18.478533333333335</v>
      </c>
      <c r="E25" s="14"/>
      <c r="F25" s="14"/>
      <c r="G25" s="14"/>
      <c r="H25" s="14"/>
      <c r="I25" s="14"/>
    </row>
    <row r="26" spans="1:9" x14ac:dyDescent="0.25">
      <c r="A26" s="14"/>
      <c r="B26" s="14"/>
      <c r="C26" s="40"/>
      <c r="D26" s="40"/>
      <c r="E26" s="14"/>
      <c r="F26" s="14"/>
      <c r="G26" s="14"/>
      <c r="H26" s="14"/>
      <c r="I26" s="14"/>
    </row>
    <row r="27" spans="1:9" x14ac:dyDescent="0.25">
      <c r="A27" s="14"/>
      <c r="B27" s="14"/>
      <c r="C27" s="14"/>
      <c r="D27" s="14"/>
      <c r="E27" s="14"/>
      <c r="F27" s="14"/>
      <c r="G27" s="14"/>
      <c r="H27" s="14"/>
      <c r="I27" s="14"/>
    </row>
    <row r="28" spans="1:9" x14ac:dyDescent="0.25">
      <c r="A28" s="14"/>
      <c r="B28" s="84" t="s">
        <v>3</v>
      </c>
      <c r="C28" s="85"/>
      <c r="D28" s="85"/>
      <c r="E28" s="85"/>
      <c r="F28" s="86"/>
      <c r="G28" s="14"/>
      <c r="H28" s="14"/>
      <c r="I28" s="14"/>
    </row>
    <row r="29" spans="1:9" x14ac:dyDescent="0.25">
      <c r="A29" s="14"/>
      <c r="B29" s="41" t="s">
        <v>21</v>
      </c>
      <c r="C29" s="43" t="s">
        <v>22</v>
      </c>
      <c r="D29" s="43" t="s">
        <v>19</v>
      </c>
      <c r="E29" s="44" t="s">
        <v>20</v>
      </c>
      <c r="F29" s="13" t="s">
        <v>0</v>
      </c>
      <c r="G29" s="14"/>
      <c r="H29" s="14"/>
      <c r="I29" s="14"/>
    </row>
    <row r="30" spans="1:9" x14ac:dyDescent="0.25">
      <c r="A30" s="14"/>
      <c r="B30" s="16" t="s">
        <v>2</v>
      </c>
      <c r="C30" s="29">
        <v>60</v>
      </c>
      <c r="D30" s="19"/>
      <c r="E30" s="45" t="s">
        <v>1</v>
      </c>
      <c r="F30" s="19">
        <v>24</v>
      </c>
      <c r="G30" s="14"/>
      <c r="H30" s="14"/>
      <c r="I30" s="14"/>
    </row>
    <row r="31" spans="1:9" x14ac:dyDescent="0.25">
      <c r="A31" s="14"/>
      <c r="B31" s="17"/>
      <c r="C31" s="29">
        <v>26</v>
      </c>
      <c r="D31" s="19">
        <v>11</v>
      </c>
      <c r="E31" s="19">
        <v>24</v>
      </c>
      <c r="F31" s="19">
        <v>26</v>
      </c>
      <c r="G31" s="14"/>
      <c r="H31" s="14"/>
      <c r="I31" s="14"/>
    </row>
    <row r="32" spans="1:9" x14ac:dyDescent="0.25">
      <c r="A32" s="14"/>
      <c r="B32" s="17"/>
      <c r="C32" s="29">
        <v>21</v>
      </c>
      <c r="D32" s="19">
        <v>9</v>
      </c>
      <c r="E32" s="19">
        <v>25</v>
      </c>
      <c r="F32" s="19">
        <v>11</v>
      </c>
      <c r="G32" s="14"/>
      <c r="H32" s="14"/>
      <c r="I32" s="14"/>
    </row>
    <row r="33" spans="1:9" x14ac:dyDescent="0.25">
      <c r="A33" s="14"/>
      <c r="B33" s="18"/>
      <c r="C33" s="29"/>
      <c r="D33" s="19">
        <v>9</v>
      </c>
      <c r="E33" s="19"/>
      <c r="F33" s="19"/>
      <c r="G33" s="14"/>
      <c r="H33" s="14"/>
      <c r="I33" s="14"/>
    </row>
    <row r="34" spans="1:9" x14ac:dyDescent="0.25">
      <c r="A34" s="14"/>
      <c r="B34" s="18" t="s">
        <v>14</v>
      </c>
      <c r="C34" s="20">
        <v>35.666666666666664</v>
      </c>
      <c r="D34" s="20">
        <v>9.25</v>
      </c>
      <c r="E34" s="20">
        <v>21.333333333333332</v>
      </c>
      <c r="F34" s="20">
        <v>20.333333333333332</v>
      </c>
      <c r="G34" s="14"/>
      <c r="H34" s="14"/>
      <c r="I34" s="14"/>
    </row>
    <row r="35" spans="1:9" x14ac:dyDescent="0.25">
      <c r="A35" s="14"/>
      <c r="B35" s="14"/>
      <c r="C35" s="14"/>
      <c r="D35" s="14"/>
      <c r="E35" s="14"/>
      <c r="F35" s="14"/>
      <c r="G35" s="14"/>
      <c r="H35" s="14"/>
      <c r="I35" s="14"/>
    </row>
    <row r="36" spans="1:9" ht="17.25" x14ac:dyDescent="0.25">
      <c r="A36" s="14"/>
      <c r="B36" s="13"/>
      <c r="C36" s="84" t="s">
        <v>110</v>
      </c>
      <c r="D36" s="85"/>
      <c r="E36" s="85"/>
      <c r="F36" s="85"/>
      <c r="G36" s="85"/>
      <c r="H36" s="86"/>
      <c r="I36" s="14"/>
    </row>
    <row r="37" spans="1:9" x14ac:dyDescent="0.25">
      <c r="A37" s="14"/>
      <c r="B37" s="42" t="s">
        <v>106</v>
      </c>
      <c r="C37" s="83" t="s">
        <v>108</v>
      </c>
      <c r="D37" s="83"/>
      <c r="E37" s="83"/>
      <c r="F37" s="83" t="s">
        <v>109</v>
      </c>
      <c r="G37" s="83"/>
      <c r="H37" s="83"/>
      <c r="I37" s="14"/>
    </row>
    <row r="38" spans="1:9" x14ac:dyDescent="0.25">
      <c r="A38" s="14"/>
      <c r="B38" s="16"/>
      <c r="C38" s="19" t="s">
        <v>97</v>
      </c>
      <c r="D38" s="19" t="s">
        <v>17</v>
      </c>
      <c r="E38" s="19" t="s">
        <v>107</v>
      </c>
      <c r="F38" s="19" t="s">
        <v>97</v>
      </c>
      <c r="G38" s="19" t="s">
        <v>17</v>
      </c>
      <c r="H38" s="19" t="s">
        <v>107</v>
      </c>
      <c r="I38" s="14"/>
    </row>
    <row r="39" spans="1:9" x14ac:dyDescent="0.25">
      <c r="A39" s="14"/>
      <c r="B39" s="17"/>
      <c r="C39" s="9">
        <v>25000000</v>
      </c>
      <c r="D39" s="9">
        <v>8840000</v>
      </c>
      <c r="E39" s="9">
        <v>32500000</v>
      </c>
      <c r="F39" s="9">
        <v>12200000</v>
      </c>
      <c r="G39" s="9">
        <v>6560000</v>
      </c>
      <c r="H39" s="9">
        <v>12200000</v>
      </c>
      <c r="I39" s="14"/>
    </row>
    <row r="40" spans="1:9" x14ac:dyDescent="0.25">
      <c r="A40" s="14"/>
      <c r="B40" s="17"/>
      <c r="C40" s="9">
        <v>20800000</v>
      </c>
      <c r="D40" s="9">
        <v>10000000</v>
      </c>
      <c r="E40" s="9">
        <v>6110000</v>
      </c>
      <c r="F40" s="9">
        <v>28000000</v>
      </c>
      <c r="G40" s="9">
        <v>14700000</v>
      </c>
      <c r="H40" s="9">
        <v>6190000</v>
      </c>
      <c r="I40" s="14"/>
    </row>
    <row r="41" spans="1:9" x14ac:dyDescent="0.25">
      <c r="A41" s="14"/>
      <c r="B41" s="17"/>
      <c r="C41" s="9">
        <v>42700000</v>
      </c>
      <c r="D41" s="9">
        <v>11600000</v>
      </c>
      <c r="E41" s="9">
        <v>18300000</v>
      </c>
      <c r="F41" s="9">
        <v>15500000</v>
      </c>
      <c r="G41" s="9">
        <v>23400000</v>
      </c>
      <c r="H41" s="9">
        <v>2470000</v>
      </c>
      <c r="I41" s="14"/>
    </row>
    <row r="42" spans="1:9" x14ac:dyDescent="0.25">
      <c r="A42" s="14"/>
      <c r="B42" s="17"/>
      <c r="C42" s="9">
        <v>15700000</v>
      </c>
      <c r="D42" s="9">
        <v>9000000</v>
      </c>
      <c r="E42" s="9">
        <v>33200000</v>
      </c>
      <c r="F42" s="9">
        <v>50300000</v>
      </c>
      <c r="G42" s="9">
        <v>20900000</v>
      </c>
      <c r="H42" s="9">
        <v>3860000</v>
      </c>
      <c r="I42" s="14"/>
    </row>
    <row r="43" spans="1:9" x14ac:dyDescent="0.25">
      <c r="A43" s="14"/>
      <c r="B43" s="17"/>
      <c r="C43" s="9">
        <v>56100000</v>
      </c>
      <c r="D43" s="9">
        <v>19200000</v>
      </c>
      <c r="E43" s="9">
        <v>22500000</v>
      </c>
      <c r="F43" s="9">
        <v>20100000</v>
      </c>
      <c r="G43" s="9">
        <v>17400000</v>
      </c>
      <c r="H43" s="9">
        <v>14500000</v>
      </c>
      <c r="I43" s="14"/>
    </row>
    <row r="44" spans="1:9" x14ac:dyDescent="0.25">
      <c r="A44" s="14"/>
      <c r="B44" s="17"/>
      <c r="C44" s="9">
        <v>39400000</v>
      </c>
      <c r="D44" s="9">
        <v>13800000</v>
      </c>
      <c r="E44" s="9">
        <v>21300000</v>
      </c>
      <c r="F44" s="9">
        <v>55800000</v>
      </c>
      <c r="G44" s="9">
        <v>6100000</v>
      </c>
      <c r="H44" s="9">
        <v>6440000</v>
      </c>
      <c r="I44" s="14"/>
    </row>
    <row r="45" spans="1:9" x14ac:dyDescent="0.25">
      <c r="A45" s="14"/>
      <c r="B45" s="17"/>
      <c r="C45" s="9"/>
      <c r="D45" s="9"/>
      <c r="E45" s="9"/>
      <c r="F45" s="14"/>
      <c r="G45" s="9">
        <v>37300000</v>
      </c>
      <c r="H45" s="9">
        <v>836000</v>
      </c>
      <c r="I45" s="14"/>
    </row>
    <row r="46" spans="1:9" x14ac:dyDescent="0.25">
      <c r="A46" s="14"/>
      <c r="B46" s="17"/>
      <c r="C46" s="19"/>
      <c r="D46" s="9"/>
      <c r="E46" s="9"/>
      <c r="F46" s="9"/>
      <c r="G46" s="14"/>
      <c r="H46" s="9">
        <v>21700000</v>
      </c>
      <c r="I46" s="14"/>
    </row>
    <row r="47" spans="1:9" x14ac:dyDescent="0.25">
      <c r="A47" s="14"/>
      <c r="B47" s="17"/>
      <c r="C47" s="19"/>
      <c r="D47" s="9"/>
      <c r="E47" s="9"/>
      <c r="F47" s="19"/>
      <c r="G47" s="14"/>
      <c r="H47" s="9">
        <v>3330000</v>
      </c>
      <c r="I47" s="14"/>
    </row>
    <row r="48" spans="1:9" x14ac:dyDescent="0.25">
      <c r="A48" s="14"/>
      <c r="B48" s="17"/>
      <c r="C48" s="19"/>
      <c r="D48" s="9"/>
      <c r="E48" s="9"/>
      <c r="F48" s="19"/>
      <c r="G48" s="9"/>
      <c r="H48" s="9">
        <v>3500000</v>
      </c>
      <c r="I48" s="14"/>
    </row>
    <row r="49" spans="1:9" x14ac:dyDescent="0.25">
      <c r="A49" s="14"/>
      <c r="B49" s="17"/>
      <c r="C49" s="19"/>
      <c r="D49" s="13"/>
      <c r="E49" s="9"/>
      <c r="F49" s="19"/>
      <c r="G49" s="9"/>
      <c r="H49" s="9">
        <v>325000</v>
      </c>
      <c r="I49" s="14"/>
    </row>
    <row r="50" spans="1:9" x14ac:dyDescent="0.25">
      <c r="A50" s="14"/>
      <c r="B50" s="17"/>
      <c r="C50" s="19"/>
      <c r="D50" s="13"/>
      <c r="E50" s="9"/>
      <c r="F50" s="19"/>
      <c r="G50" s="9"/>
      <c r="H50" s="9">
        <v>3100000</v>
      </c>
      <c r="I50" s="14"/>
    </row>
    <row r="51" spans="1:9" x14ac:dyDescent="0.25">
      <c r="A51" s="14"/>
      <c r="B51" s="17"/>
      <c r="C51" s="19"/>
      <c r="D51" s="13"/>
      <c r="E51" s="9"/>
      <c r="F51" s="19"/>
      <c r="G51" s="19"/>
      <c r="H51" s="9">
        <v>3170000</v>
      </c>
      <c r="I51" s="14"/>
    </row>
    <row r="52" spans="1:9" x14ac:dyDescent="0.25">
      <c r="A52" s="14"/>
      <c r="B52" s="18"/>
      <c r="C52" s="13"/>
      <c r="D52" s="13"/>
      <c r="E52" s="9"/>
      <c r="F52" s="19"/>
      <c r="G52" s="19"/>
      <c r="H52" s="9">
        <v>2710000</v>
      </c>
      <c r="I52" s="14"/>
    </row>
    <row r="53" spans="1:9" x14ac:dyDescent="0.25">
      <c r="A53" s="14"/>
      <c r="B53" s="13" t="s">
        <v>14</v>
      </c>
      <c r="C53" s="13">
        <f>AVERAGE(C39:C51)</f>
        <v>33283333.333333332</v>
      </c>
      <c r="D53" s="13">
        <f>AVERAGE(D39:D48)</f>
        <v>12073333.333333334</v>
      </c>
      <c r="E53" s="13">
        <f>AVERAGE(E39:E52)</f>
        <v>22318333.333333332</v>
      </c>
      <c r="F53" s="13">
        <f>AVERAGE(F39:F52)</f>
        <v>30316666.666666668</v>
      </c>
      <c r="G53" s="13">
        <f>AVERAGE(G39:G52)</f>
        <v>18051428.571428571</v>
      </c>
      <c r="H53" s="13">
        <f>AVERAGE(H39:H52)</f>
        <v>6023642.8571428573</v>
      </c>
      <c r="I53" s="14"/>
    </row>
    <row r="54" spans="1:9" x14ac:dyDescent="0.25">
      <c r="A54" s="14"/>
      <c r="B54" s="14"/>
      <c r="C54" s="14"/>
      <c r="D54" s="14"/>
      <c r="E54" s="14"/>
      <c r="F54" s="14"/>
      <c r="G54" s="14"/>
      <c r="H54" s="14"/>
      <c r="I54" s="14"/>
    </row>
  </sheetData>
  <mergeCells count="7">
    <mergeCell ref="C1:D1"/>
    <mergeCell ref="C10:D10"/>
    <mergeCell ref="C19:D19"/>
    <mergeCell ref="C37:E37"/>
    <mergeCell ref="F37:H37"/>
    <mergeCell ref="C36:H36"/>
    <mergeCell ref="B28:F2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J52"/>
  <sheetViews>
    <sheetView topLeftCell="A22" workbookViewId="0">
      <selection activeCell="B46" sqref="B46"/>
    </sheetView>
  </sheetViews>
  <sheetFormatPr defaultRowHeight="15" x14ac:dyDescent="0.25"/>
  <cols>
    <col min="2" max="2" width="13.140625" customWidth="1"/>
    <col min="3" max="3" width="18.28515625" customWidth="1"/>
    <col min="4" max="4" width="25.7109375" customWidth="1"/>
    <col min="5" max="5" width="13.42578125" customWidth="1"/>
    <col min="7" max="7" width="13.7109375" customWidth="1"/>
    <col min="8" max="8" width="16.5703125" customWidth="1"/>
  </cols>
  <sheetData>
    <row r="3" spans="1:10" x14ac:dyDescent="0.25">
      <c r="A3" s="14"/>
      <c r="B3" s="13"/>
      <c r="C3" s="84" t="s">
        <v>118</v>
      </c>
      <c r="D3" s="85"/>
      <c r="E3" s="86"/>
      <c r="F3" s="14"/>
      <c r="G3" s="14"/>
      <c r="H3" s="14"/>
      <c r="I3" s="14"/>
      <c r="J3" s="14"/>
    </row>
    <row r="4" spans="1:10" x14ac:dyDescent="0.25">
      <c r="A4" s="14"/>
      <c r="B4" s="42" t="s">
        <v>23</v>
      </c>
      <c r="C4" s="9" t="s">
        <v>24</v>
      </c>
      <c r="D4" s="9" t="s">
        <v>25</v>
      </c>
      <c r="E4" s="9" t="s">
        <v>26</v>
      </c>
      <c r="F4" s="14"/>
      <c r="G4" s="14"/>
      <c r="H4" s="14"/>
      <c r="I4" s="14"/>
      <c r="J4" s="14"/>
    </row>
    <row r="5" spans="1:10" x14ac:dyDescent="0.25">
      <c r="A5" s="14"/>
      <c r="B5" s="32"/>
      <c r="C5" s="9">
        <v>1</v>
      </c>
      <c r="D5" s="4">
        <v>0.144106814</v>
      </c>
      <c r="E5" s="4">
        <v>0.187903347</v>
      </c>
      <c r="F5" s="14"/>
      <c r="G5" s="14"/>
      <c r="H5" s="14"/>
      <c r="I5" s="14"/>
      <c r="J5" s="14"/>
    </row>
    <row r="6" spans="1:10" x14ac:dyDescent="0.25">
      <c r="A6" s="14"/>
      <c r="B6" s="32"/>
      <c r="C6" s="9">
        <v>1</v>
      </c>
      <c r="D6" s="4">
        <v>4.0972534999999997E-2</v>
      </c>
      <c r="E6" s="4">
        <v>0.46318408</v>
      </c>
      <c r="F6" s="14"/>
      <c r="G6" s="14"/>
      <c r="H6" s="14"/>
      <c r="I6" s="14"/>
      <c r="J6" s="14"/>
    </row>
    <row r="7" spans="1:10" x14ac:dyDescent="0.25">
      <c r="A7" s="14"/>
      <c r="B7" s="33"/>
      <c r="C7" s="9">
        <v>1</v>
      </c>
      <c r="D7" s="4">
        <v>0.28192371500000002</v>
      </c>
      <c r="E7" s="4">
        <v>0.546604215</v>
      </c>
      <c r="F7" s="14"/>
      <c r="G7" s="14"/>
      <c r="H7" s="14"/>
      <c r="I7" s="14"/>
      <c r="J7" s="14"/>
    </row>
    <row r="8" spans="1:10" x14ac:dyDescent="0.25">
      <c r="A8" s="14"/>
      <c r="B8" s="13" t="s">
        <v>14</v>
      </c>
      <c r="C8" s="19">
        <f>AVERAGE(C5:C7)</f>
        <v>1</v>
      </c>
      <c r="D8" s="20">
        <f t="shared" ref="D8:E8" si="0">AVERAGE(D5:D7)</f>
        <v>0.155667688</v>
      </c>
      <c r="E8" s="20">
        <f t="shared" si="0"/>
        <v>0.39923054733333335</v>
      </c>
      <c r="F8" s="14"/>
      <c r="G8" s="14"/>
      <c r="H8" s="14"/>
      <c r="I8" s="14"/>
      <c r="J8" s="14"/>
    </row>
    <row r="9" spans="1:10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x14ac:dyDescent="0.25">
      <c r="A10" s="14"/>
      <c r="B10" s="13"/>
      <c r="C10" s="84" t="s">
        <v>119</v>
      </c>
      <c r="D10" s="86"/>
      <c r="E10" s="14"/>
      <c r="F10" s="14"/>
      <c r="G10" s="14"/>
      <c r="H10" s="14"/>
      <c r="I10" s="14"/>
      <c r="J10" s="14"/>
    </row>
    <row r="11" spans="1:10" x14ac:dyDescent="0.25">
      <c r="A11" s="14"/>
      <c r="B11" s="37" t="s">
        <v>57</v>
      </c>
      <c r="C11" s="83" t="s">
        <v>7</v>
      </c>
      <c r="D11" s="83"/>
      <c r="E11" s="14"/>
      <c r="F11" s="14"/>
      <c r="G11" s="14"/>
      <c r="H11" s="14"/>
      <c r="I11" s="14"/>
      <c r="J11" s="14"/>
    </row>
    <row r="12" spans="1:10" x14ac:dyDescent="0.25">
      <c r="A12" s="14"/>
      <c r="B12" s="13"/>
      <c r="C12" s="13" t="s">
        <v>15</v>
      </c>
      <c r="D12" s="13" t="s">
        <v>58</v>
      </c>
      <c r="E12" s="14"/>
      <c r="F12" s="14"/>
      <c r="G12" s="14"/>
      <c r="H12" s="14"/>
      <c r="I12" s="14"/>
      <c r="J12" s="14"/>
    </row>
    <row r="13" spans="1:10" x14ac:dyDescent="0.25">
      <c r="A13" s="14"/>
      <c r="B13" s="13"/>
      <c r="C13" s="9">
        <v>50</v>
      </c>
      <c r="D13" s="9">
        <v>10</v>
      </c>
      <c r="E13" s="14"/>
      <c r="F13" s="14"/>
      <c r="G13" s="14"/>
      <c r="H13" s="14"/>
      <c r="I13" s="14"/>
      <c r="J13" s="14"/>
    </row>
    <row r="14" spans="1:10" x14ac:dyDescent="0.25">
      <c r="A14" s="14"/>
      <c r="B14" s="13"/>
      <c r="C14" s="9">
        <v>40</v>
      </c>
      <c r="D14" s="9">
        <v>10</v>
      </c>
      <c r="E14" s="14"/>
      <c r="F14" s="14"/>
      <c r="G14" s="14"/>
      <c r="H14" s="14"/>
      <c r="I14" s="14"/>
      <c r="J14" s="14"/>
    </row>
    <row r="15" spans="1:10" x14ac:dyDescent="0.25">
      <c r="A15" s="14"/>
      <c r="B15" s="13"/>
      <c r="C15" s="9">
        <v>30</v>
      </c>
      <c r="D15" s="9">
        <v>20</v>
      </c>
      <c r="E15" s="14"/>
      <c r="F15" s="14"/>
      <c r="G15" s="14"/>
      <c r="H15" s="14"/>
      <c r="I15" s="14"/>
      <c r="J15" s="14"/>
    </row>
    <row r="16" spans="1:10" x14ac:dyDescent="0.25">
      <c r="A16" s="14"/>
      <c r="B16" s="13" t="s">
        <v>14</v>
      </c>
      <c r="C16" s="19">
        <f>AVERAGE(C13:C15)</f>
        <v>40</v>
      </c>
      <c r="D16" s="19">
        <f>AVERAGE(D13:D15)</f>
        <v>13.333333333333334</v>
      </c>
      <c r="E16" s="14"/>
      <c r="F16" s="14"/>
      <c r="G16" s="14"/>
      <c r="H16" s="14"/>
      <c r="I16" s="14"/>
      <c r="J16" s="14"/>
    </row>
    <row r="17" spans="1:10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14"/>
      <c r="B18" s="46" t="s">
        <v>95</v>
      </c>
      <c r="C18" s="83" t="s">
        <v>96</v>
      </c>
      <c r="D18" s="83"/>
      <c r="E18" s="14"/>
      <c r="F18" s="14"/>
      <c r="G18" s="14"/>
      <c r="H18" s="14"/>
      <c r="I18" s="14"/>
      <c r="J18" s="14"/>
    </row>
    <row r="19" spans="1:10" x14ac:dyDescent="0.25">
      <c r="A19" s="14"/>
      <c r="B19" s="1"/>
      <c r="C19" s="83" t="s">
        <v>7</v>
      </c>
      <c r="D19" s="83"/>
      <c r="I19" s="14"/>
      <c r="J19" s="14"/>
    </row>
    <row r="20" spans="1:10" x14ac:dyDescent="0.25">
      <c r="A20" s="14"/>
      <c r="B20" s="13"/>
      <c r="C20" s="19" t="s">
        <v>97</v>
      </c>
      <c r="D20" s="19" t="s">
        <v>98</v>
      </c>
      <c r="E20" s="14"/>
      <c r="F20" s="14"/>
      <c r="G20" s="14"/>
      <c r="H20" s="14"/>
      <c r="I20" s="14"/>
      <c r="J20" s="14"/>
    </row>
    <row r="21" spans="1:10" x14ac:dyDescent="0.25">
      <c r="A21" s="14"/>
      <c r="B21" s="16"/>
      <c r="C21" s="8">
        <v>100</v>
      </c>
      <c r="D21" s="8">
        <v>70</v>
      </c>
      <c r="E21" s="14"/>
      <c r="F21" s="14"/>
      <c r="G21" s="14"/>
      <c r="H21" s="14"/>
      <c r="I21" s="14"/>
      <c r="J21" s="14"/>
    </row>
    <row r="22" spans="1:10" x14ac:dyDescent="0.25">
      <c r="A22" s="14"/>
      <c r="B22" s="17"/>
      <c r="C22" s="4">
        <v>90</v>
      </c>
      <c r="D22" s="4">
        <v>50</v>
      </c>
      <c r="E22" s="14"/>
      <c r="F22" s="14"/>
      <c r="G22" s="14"/>
      <c r="H22" s="14"/>
      <c r="I22" s="14"/>
      <c r="J22" s="14"/>
    </row>
    <row r="23" spans="1:10" x14ac:dyDescent="0.25">
      <c r="A23" s="14"/>
      <c r="B23" s="18"/>
      <c r="C23" s="4">
        <v>80</v>
      </c>
      <c r="D23" s="4">
        <v>40</v>
      </c>
      <c r="E23" s="14"/>
      <c r="F23" s="14"/>
      <c r="G23" s="14"/>
      <c r="H23" s="14"/>
      <c r="I23" s="14"/>
      <c r="J23" s="14"/>
    </row>
    <row r="24" spans="1:10" x14ac:dyDescent="0.25">
      <c r="A24" s="14"/>
      <c r="B24" s="13" t="s">
        <v>14</v>
      </c>
      <c r="C24" s="20">
        <f>AVERAGE(C21:C23)</f>
        <v>90</v>
      </c>
      <c r="D24" s="20">
        <f>AVERAGE(D21:D23)</f>
        <v>53.333333333333336</v>
      </c>
      <c r="E24" s="14"/>
      <c r="F24" s="14"/>
      <c r="G24" s="14"/>
      <c r="H24" s="14"/>
      <c r="I24" s="14"/>
      <c r="J24" s="14"/>
    </row>
    <row r="25" spans="1:10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5"/>
    </row>
    <row r="26" spans="1:10" x14ac:dyDescent="0.25">
      <c r="A26" s="14"/>
      <c r="B26" s="46" t="s">
        <v>59</v>
      </c>
      <c r="C26" s="87" t="s">
        <v>120</v>
      </c>
      <c r="D26" s="89"/>
      <c r="J26" s="5"/>
    </row>
    <row r="27" spans="1:10" x14ac:dyDescent="0.25">
      <c r="A27" s="14"/>
      <c r="B27" s="1"/>
      <c r="C27" s="19" t="s">
        <v>60</v>
      </c>
      <c r="D27" s="19" t="s">
        <v>61</v>
      </c>
      <c r="E27" s="14"/>
      <c r="F27" s="14"/>
      <c r="G27" s="14"/>
      <c r="H27" s="14"/>
      <c r="I27" s="14"/>
      <c r="J27" s="5"/>
    </row>
    <row r="28" spans="1:10" x14ac:dyDescent="0.25">
      <c r="A28" s="14"/>
      <c r="B28" s="13"/>
      <c r="C28" s="4">
        <v>183.57159999999999</v>
      </c>
      <c r="D28" s="4">
        <v>102.2847469</v>
      </c>
      <c r="E28" s="14"/>
      <c r="F28" s="14"/>
      <c r="G28" s="5"/>
      <c r="H28" s="5"/>
      <c r="I28" s="14"/>
      <c r="J28" s="5"/>
    </row>
    <row r="29" spans="1:10" x14ac:dyDescent="0.25">
      <c r="A29" s="14"/>
      <c r="B29" s="13"/>
      <c r="C29" s="4">
        <v>305.22809999999998</v>
      </c>
      <c r="D29" s="4">
        <v>72.73</v>
      </c>
      <c r="E29" s="14"/>
      <c r="F29" s="14"/>
      <c r="G29" s="5"/>
      <c r="H29" s="5"/>
      <c r="I29" s="14"/>
      <c r="J29" s="5"/>
    </row>
    <row r="30" spans="1:10" x14ac:dyDescent="0.25">
      <c r="A30" s="14"/>
      <c r="B30" s="13"/>
      <c r="C30" s="4">
        <v>151.0994</v>
      </c>
      <c r="D30" s="4">
        <v>51.044490000000003</v>
      </c>
      <c r="E30" s="14"/>
      <c r="F30" s="14"/>
      <c r="G30" s="5"/>
      <c r="H30" s="5"/>
      <c r="I30" s="14"/>
      <c r="J30" s="5"/>
    </row>
    <row r="31" spans="1:10" x14ac:dyDescent="0.25">
      <c r="A31" s="14"/>
      <c r="B31" s="13"/>
      <c r="C31" s="47"/>
      <c r="D31" s="7">
        <v>126.1198</v>
      </c>
      <c r="E31" s="14"/>
      <c r="F31" s="14"/>
      <c r="G31" s="5"/>
      <c r="H31" s="5"/>
      <c r="I31" s="14"/>
      <c r="J31" s="5"/>
    </row>
    <row r="32" spans="1:10" x14ac:dyDescent="0.25">
      <c r="A32" s="14"/>
      <c r="B32" s="13" t="s">
        <v>14</v>
      </c>
      <c r="C32" s="20">
        <f>AVERAGE(C28:C31)</f>
        <v>213.2997</v>
      </c>
      <c r="D32" s="20">
        <f>AVERAGE(D28:D31)</f>
        <v>88.044759225000007</v>
      </c>
      <c r="E32" s="14"/>
      <c r="F32" s="14"/>
      <c r="G32" s="5"/>
      <c r="H32" s="5"/>
      <c r="I32" s="14"/>
      <c r="J32" s="5"/>
    </row>
    <row r="33" spans="1:10" x14ac:dyDescent="0.25">
      <c r="A33" s="14"/>
      <c r="B33" s="14"/>
      <c r="C33" s="14"/>
      <c r="D33" s="14"/>
      <c r="E33" s="14"/>
      <c r="F33" s="14"/>
      <c r="G33" s="5"/>
      <c r="H33" s="5"/>
      <c r="I33" s="14"/>
      <c r="J33" s="5"/>
    </row>
    <row r="34" spans="1:10" x14ac:dyDescent="0.25">
      <c r="A34" s="14"/>
      <c r="B34" s="46" t="s">
        <v>99</v>
      </c>
      <c r="C34" s="84" t="s">
        <v>100</v>
      </c>
      <c r="D34" s="86"/>
      <c r="E34" s="14"/>
      <c r="F34" s="14"/>
      <c r="G34" s="14"/>
      <c r="H34" s="14"/>
      <c r="I34" s="14"/>
      <c r="J34" s="5"/>
    </row>
    <row r="35" spans="1:10" x14ac:dyDescent="0.25">
      <c r="A35" s="14"/>
      <c r="B35" s="48"/>
      <c r="C35" s="13" t="s">
        <v>97</v>
      </c>
      <c r="D35" s="13" t="s">
        <v>101</v>
      </c>
      <c r="E35" s="14"/>
      <c r="F35" s="14"/>
      <c r="G35" s="14"/>
      <c r="H35" s="14"/>
      <c r="I35" s="5"/>
      <c r="J35" s="14"/>
    </row>
    <row r="36" spans="1:10" x14ac:dyDescent="0.25">
      <c r="A36" s="14"/>
      <c r="B36" s="32"/>
      <c r="C36" s="4">
        <v>81.371489999999994</v>
      </c>
      <c r="D36" s="4">
        <v>94.311580000000006</v>
      </c>
      <c r="E36" s="14"/>
      <c r="F36" s="14"/>
      <c r="G36" s="14"/>
      <c r="H36" s="14"/>
      <c r="I36" s="14"/>
      <c r="J36" s="14"/>
    </row>
    <row r="37" spans="1:10" x14ac:dyDescent="0.25">
      <c r="A37" s="14"/>
      <c r="B37" s="32"/>
      <c r="C37" s="4">
        <v>73.294049999999999</v>
      </c>
      <c r="D37" s="4">
        <v>87.617980000000003</v>
      </c>
      <c r="E37" s="14"/>
      <c r="F37" s="14"/>
      <c r="G37" s="14"/>
      <c r="H37" s="14"/>
      <c r="I37" s="14"/>
      <c r="J37" s="14"/>
    </row>
    <row r="38" spans="1:10" x14ac:dyDescent="0.25">
      <c r="A38" s="14"/>
      <c r="B38" s="32"/>
      <c r="C38" s="4">
        <v>73.294049999999999</v>
      </c>
      <c r="D38" s="4">
        <v>85.624589999999998</v>
      </c>
      <c r="E38" s="14"/>
      <c r="F38" s="14"/>
      <c r="G38" s="14"/>
      <c r="H38" s="14"/>
      <c r="I38" s="14"/>
      <c r="J38" s="14"/>
    </row>
    <row r="39" spans="1:10" x14ac:dyDescent="0.25">
      <c r="A39" s="14"/>
      <c r="B39" s="32"/>
      <c r="C39" s="4">
        <v>68.44659</v>
      </c>
      <c r="D39" s="4">
        <v>84.626009999999994</v>
      </c>
      <c r="E39" s="14"/>
      <c r="F39" s="14"/>
      <c r="G39" s="14"/>
      <c r="H39" s="14"/>
      <c r="I39" s="14"/>
      <c r="J39" s="14"/>
    </row>
    <row r="40" spans="1:10" x14ac:dyDescent="0.25">
      <c r="A40" s="14"/>
      <c r="B40" s="32"/>
      <c r="C40" s="4">
        <v>77.849919999999997</v>
      </c>
      <c r="D40" s="4">
        <v>83.375960000000006</v>
      </c>
      <c r="E40" s="14"/>
      <c r="F40" s="14"/>
      <c r="G40" s="14"/>
      <c r="H40" s="14"/>
      <c r="I40" s="14"/>
      <c r="J40" s="14"/>
    </row>
    <row r="41" spans="1:10" x14ac:dyDescent="0.25">
      <c r="A41" s="14"/>
      <c r="B41" s="32"/>
      <c r="C41" s="4">
        <v>77.597669999999994</v>
      </c>
      <c r="D41" s="4">
        <v>86.621899999999997</v>
      </c>
      <c r="E41" s="14"/>
      <c r="F41" s="14"/>
      <c r="G41" s="14"/>
      <c r="H41" s="14"/>
      <c r="I41" s="14"/>
      <c r="J41" s="14"/>
    </row>
    <row r="42" spans="1:10" x14ac:dyDescent="0.25">
      <c r="A42" s="14"/>
      <c r="B42" s="32"/>
      <c r="C42" s="4">
        <v>75.069749999999999</v>
      </c>
      <c r="D42" s="4">
        <v>81.873130000000003</v>
      </c>
      <c r="E42" s="14"/>
      <c r="F42" s="14"/>
      <c r="G42" s="14"/>
      <c r="H42" s="14"/>
      <c r="I42" s="14"/>
      <c r="J42" s="14"/>
    </row>
    <row r="43" spans="1:10" x14ac:dyDescent="0.25">
      <c r="A43" s="14"/>
      <c r="B43" s="33"/>
      <c r="C43" s="4">
        <v>70.748009999999994</v>
      </c>
      <c r="D43" s="4">
        <v>91.342830000000006</v>
      </c>
      <c r="E43" s="14"/>
      <c r="F43" s="14"/>
      <c r="G43" s="14"/>
      <c r="H43" s="14"/>
      <c r="I43" s="14"/>
      <c r="J43" s="14"/>
    </row>
    <row r="44" spans="1:10" x14ac:dyDescent="0.25">
      <c r="A44" s="14"/>
      <c r="B44" s="13" t="s">
        <v>14</v>
      </c>
      <c r="C44" s="20">
        <f>AVERAGE(C36:C43)</f>
        <v>74.708941250000009</v>
      </c>
      <c r="D44" s="20">
        <f>AVERAGE(D36:D43)</f>
        <v>86.924247500000007</v>
      </c>
      <c r="E44" s="14"/>
      <c r="F44" s="14"/>
      <c r="G44" s="14"/>
      <c r="H44" s="14"/>
      <c r="I44" s="14"/>
      <c r="J44" s="14"/>
    </row>
    <row r="45" spans="1:10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25">
      <c r="A46" s="14"/>
      <c r="B46" s="1"/>
      <c r="C46" s="87" t="s">
        <v>121</v>
      </c>
      <c r="D46" s="88"/>
      <c r="E46" s="88"/>
      <c r="F46" s="88"/>
      <c r="G46" s="88"/>
      <c r="H46" s="89"/>
      <c r="I46" s="14"/>
      <c r="J46" s="14"/>
    </row>
    <row r="47" spans="1:10" x14ac:dyDescent="0.25">
      <c r="A47" s="14"/>
      <c r="B47" s="13"/>
      <c r="C47" s="84" t="s">
        <v>32</v>
      </c>
      <c r="D47" s="85"/>
      <c r="E47" s="85"/>
      <c r="F47" s="85"/>
      <c r="G47" s="85"/>
      <c r="H47" s="86"/>
      <c r="I47" s="14"/>
      <c r="J47" s="14"/>
    </row>
    <row r="48" spans="1:10" x14ac:dyDescent="0.25">
      <c r="A48" s="14"/>
      <c r="B48" s="37" t="s">
        <v>31</v>
      </c>
      <c r="C48" s="9" t="s">
        <v>33</v>
      </c>
      <c r="D48" s="9" t="s">
        <v>34</v>
      </c>
      <c r="E48" s="9" t="s">
        <v>27</v>
      </c>
      <c r="F48" s="9" t="s">
        <v>28</v>
      </c>
      <c r="G48" s="9" t="s">
        <v>29</v>
      </c>
      <c r="H48" s="9" t="s">
        <v>30</v>
      </c>
      <c r="I48" s="14"/>
      <c r="J48" s="14"/>
    </row>
    <row r="49" spans="1:10" x14ac:dyDescent="0.25">
      <c r="A49" s="14"/>
      <c r="B49" s="13"/>
      <c r="C49" s="4">
        <v>1</v>
      </c>
      <c r="D49" s="4">
        <v>0.148397</v>
      </c>
      <c r="E49" s="4">
        <v>0.37002699999999999</v>
      </c>
      <c r="F49" s="4">
        <v>0.376056</v>
      </c>
      <c r="G49" s="4">
        <v>0.88522299999999998</v>
      </c>
      <c r="H49" s="4">
        <v>1.0622549999999999</v>
      </c>
      <c r="I49" s="14"/>
      <c r="J49" s="14"/>
    </row>
    <row r="50" spans="1:10" x14ac:dyDescent="0.25">
      <c r="A50" s="14"/>
      <c r="B50" s="13"/>
      <c r="C50" s="4">
        <v>1</v>
      </c>
      <c r="D50" s="4">
        <v>0.18204699999999999</v>
      </c>
      <c r="E50" s="4">
        <v>0.58526100000000003</v>
      </c>
      <c r="F50" s="4">
        <v>0.378359</v>
      </c>
      <c r="G50" s="4">
        <v>0.85165199999999996</v>
      </c>
      <c r="H50" s="4">
        <v>0.69516599999999995</v>
      </c>
      <c r="I50" s="14"/>
      <c r="J50" s="14"/>
    </row>
    <row r="51" spans="1:10" x14ac:dyDescent="0.25">
      <c r="A51" s="14"/>
      <c r="B51" s="13"/>
      <c r="C51" s="7">
        <v>1</v>
      </c>
      <c r="D51" s="7">
        <v>0.30121599999999998</v>
      </c>
      <c r="E51" s="7">
        <v>0.58045000000000002</v>
      </c>
      <c r="F51" s="7">
        <v>0.51222199999999996</v>
      </c>
      <c r="G51" s="7">
        <v>0.98599000000000003</v>
      </c>
      <c r="H51" s="7">
        <v>1.315731</v>
      </c>
      <c r="I51" s="14"/>
      <c r="J51" s="14"/>
    </row>
    <row r="52" spans="1:10" x14ac:dyDescent="0.25">
      <c r="A52" s="14"/>
      <c r="B52" s="3" t="s">
        <v>14</v>
      </c>
      <c r="C52" s="4">
        <f>AVERAGE(C49:C51)</f>
        <v>1</v>
      </c>
      <c r="D52" s="4">
        <f t="shared" ref="D52:H52" si="1">AVERAGE(D49:D51)</f>
        <v>0.21055333333333329</v>
      </c>
      <c r="E52" s="4">
        <f t="shared" si="1"/>
        <v>0.51191266666666668</v>
      </c>
      <c r="F52" s="4">
        <f t="shared" si="1"/>
        <v>0.42221233333333336</v>
      </c>
      <c r="G52" s="4">
        <f t="shared" si="1"/>
        <v>0.90762166666666666</v>
      </c>
      <c r="H52" s="4">
        <f t="shared" si="1"/>
        <v>1.024384</v>
      </c>
      <c r="I52" s="14"/>
      <c r="J52" s="14"/>
    </row>
  </sheetData>
  <mergeCells count="9">
    <mergeCell ref="C47:H47"/>
    <mergeCell ref="C46:H46"/>
    <mergeCell ref="C3:E3"/>
    <mergeCell ref="C10:D10"/>
    <mergeCell ref="C19:D19"/>
    <mergeCell ref="C26:D26"/>
    <mergeCell ref="C34:D34"/>
    <mergeCell ref="C11:D11"/>
    <mergeCell ref="C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38"/>
  <sheetViews>
    <sheetView workbookViewId="0">
      <selection activeCell="F6" sqref="F6"/>
    </sheetView>
  </sheetViews>
  <sheetFormatPr defaultRowHeight="15" x14ac:dyDescent="0.25"/>
  <cols>
    <col min="2" max="2" width="12" customWidth="1"/>
    <col min="4" max="4" width="15.28515625" customWidth="1"/>
    <col min="5" max="5" width="20.140625" customWidth="1"/>
  </cols>
  <sheetData>
    <row r="2" spans="2:5" x14ac:dyDescent="0.25">
      <c r="B2" s="79" t="s">
        <v>193</v>
      </c>
      <c r="C2" s="68" t="s">
        <v>145</v>
      </c>
      <c r="D2" s="68" t="s">
        <v>146</v>
      </c>
      <c r="E2" s="68" t="s">
        <v>183</v>
      </c>
    </row>
    <row r="3" spans="2:5" x14ac:dyDescent="0.25">
      <c r="B3" s="68" t="s">
        <v>147</v>
      </c>
      <c r="C3" s="80">
        <v>209647</v>
      </c>
      <c r="D3" s="80">
        <v>2313011</v>
      </c>
      <c r="E3" s="80">
        <v>-2165411474</v>
      </c>
    </row>
    <row r="4" spans="2:5" x14ac:dyDescent="0.25">
      <c r="B4" s="68" t="s">
        <v>148</v>
      </c>
      <c r="C4" s="80">
        <v>2042089</v>
      </c>
      <c r="D4" s="80">
        <v>2207598</v>
      </c>
      <c r="E4" s="80">
        <v>-165509378</v>
      </c>
    </row>
    <row r="5" spans="2:5" x14ac:dyDescent="0.25">
      <c r="B5" s="68" t="s">
        <v>149</v>
      </c>
      <c r="C5" s="80">
        <v>1698234</v>
      </c>
      <c r="D5" s="80">
        <v>1855083</v>
      </c>
      <c r="E5" s="80">
        <v>-1568492903</v>
      </c>
    </row>
    <row r="6" spans="2:5" x14ac:dyDescent="0.25">
      <c r="B6" s="68" t="s">
        <v>150</v>
      </c>
      <c r="C6" s="80">
        <v>1894724</v>
      </c>
      <c r="D6" s="80">
        <v>2014807</v>
      </c>
      <c r="E6" s="80">
        <v>-1200830628</v>
      </c>
    </row>
    <row r="7" spans="2:5" x14ac:dyDescent="0.25">
      <c r="B7" s="68" t="s">
        <v>151</v>
      </c>
      <c r="C7" s="80">
        <v>184749</v>
      </c>
      <c r="D7" s="80">
        <v>1963492</v>
      </c>
      <c r="E7" s="80">
        <v>-1160024539</v>
      </c>
    </row>
    <row r="8" spans="2:5" x14ac:dyDescent="0.25">
      <c r="B8" s="68" t="s">
        <v>152</v>
      </c>
      <c r="C8" s="80">
        <v>2590223</v>
      </c>
      <c r="D8" s="80">
        <v>2704233</v>
      </c>
      <c r="E8" s="80">
        <v>-1140107831</v>
      </c>
    </row>
    <row r="9" spans="2:5" x14ac:dyDescent="0.25">
      <c r="B9" s="68" t="s">
        <v>153</v>
      </c>
      <c r="C9" s="80">
        <v>1831259</v>
      </c>
      <c r="D9" s="80">
        <v>194251</v>
      </c>
      <c r="E9" s="80">
        <v>-1112509957</v>
      </c>
    </row>
    <row r="10" spans="2:5" x14ac:dyDescent="0.25">
      <c r="B10" s="68" t="s">
        <v>154</v>
      </c>
      <c r="C10" s="80">
        <v>170857</v>
      </c>
      <c r="D10" s="80">
        <v>181964</v>
      </c>
      <c r="E10" s="80">
        <v>-1110707415</v>
      </c>
    </row>
    <row r="11" spans="2:5" x14ac:dyDescent="0.25">
      <c r="B11" s="68" t="s">
        <v>155</v>
      </c>
      <c r="C11" s="80">
        <v>161726</v>
      </c>
      <c r="D11" s="80">
        <v>1727447</v>
      </c>
      <c r="E11" s="80">
        <v>-1101876838</v>
      </c>
    </row>
    <row r="12" spans="2:5" x14ac:dyDescent="0.25">
      <c r="B12" s="68" t="s">
        <v>156</v>
      </c>
      <c r="C12" s="80">
        <v>1965221</v>
      </c>
      <c r="D12" s="80">
        <v>2073112</v>
      </c>
      <c r="E12" s="80">
        <v>-1078915991</v>
      </c>
    </row>
    <row r="13" spans="2:5" x14ac:dyDescent="0.25">
      <c r="B13" s="68" t="s">
        <v>157</v>
      </c>
      <c r="C13" s="80">
        <v>1896562</v>
      </c>
      <c r="D13" s="80">
        <v>2002453</v>
      </c>
      <c r="E13" s="80">
        <v>-1058911309</v>
      </c>
    </row>
    <row r="14" spans="2:5" x14ac:dyDescent="0.25">
      <c r="B14" s="68" t="s">
        <v>158</v>
      </c>
      <c r="C14" s="80">
        <v>1723027</v>
      </c>
      <c r="D14" s="80">
        <v>1828839</v>
      </c>
      <c r="E14" s="80">
        <v>-1058113166</v>
      </c>
    </row>
    <row r="15" spans="2:5" x14ac:dyDescent="0.25">
      <c r="B15" s="68" t="s">
        <v>159</v>
      </c>
      <c r="C15" s="80">
        <v>2186012</v>
      </c>
      <c r="D15" s="80">
        <v>2289079</v>
      </c>
      <c r="E15" s="80">
        <v>-1030667758</v>
      </c>
    </row>
    <row r="16" spans="2:5" x14ac:dyDescent="0.25">
      <c r="B16" s="68" t="s">
        <v>160</v>
      </c>
      <c r="C16" s="80">
        <v>1994363</v>
      </c>
      <c r="D16" s="80">
        <v>2096525</v>
      </c>
      <c r="E16" s="80">
        <v>-102162367</v>
      </c>
    </row>
    <row r="17" spans="2:5" x14ac:dyDescent="0.25">
      <c r="B17" s="68" t="s">
        <v>161</v>
      </c>
      <c r="C17" s="80">
        <v>2379339</v>
      </c>
      <c r="D17" s="80">
        <v>2480595</v>
      </c>
      <c r="E17" s="80">
        <v>-1012559834</v>
      </c>
    </row>
    <row r="18" spans="2:5" x14ac:dyDescent="0.25">
      <c r="B18" s="68" t="s">
        <v>162</v>
      </c>
      <c r="C18" s="80">
        <v>1977189</v>
      </c>
      <c r="D18" s="80">
        <v>2072456</v>
      </c>
      <c r="E18" s="68" t="s">
        <v>184</v>
      </c>
    </row>
    <row r="19" spans="2:5" x14ac:dyDescent="0.25">
      <c r="B19" s="68" t="s">
        <v>163</v>
      </c>
      <c r="C19" s="80">
        <v>2172478</v>
      </c>
      <c r="D19" s="80">
        <v>2265973</v>
      </c>
      <c r="E19" s="68" t="s">
        <v>185</v>
      </c>
    </row>
    <row r="20" spans="2:5" x14ac:dyDescent="0.25">
      <c r="B20" s="68" t="s">
        <v>164</v>
      </c>
      <c r="C20" s="80">
        <v>2153852</v>
      </c>
      <c r="D20" s="80">
        <v>2243995</v>
      </c>
      <c r="E20" s="68" t="s">
        <v>186</v>
      </c>
    </row>
    <row r="21" spans="2:5" x14ac:dyDescent="0.25">
      <c r="B21" s="68" t="s">
        <v>165</v>
      </c>
      <c r="C21" s="80">
        <v>1823775</v>
      </c>
      <c r="D21" s="80">
        <v>1738412</v>
      </c>
      <c r="E21" s="68" t="s">
        <v>187</v>
      </c>
    </row>
    <row r="22" spans="2:5" x14ac:dyDescent="0.25">
      <c r="B22" s="68" t="s">
        <v>166</v>
      </c>
      <c r="C22" s="80">
        <v>1792466</v>
      </c>
      <c r="D22" s="80">
        <v>1702107</v>
      </c>
      <c r="E22" s="68" t="s">
        <v>188</v>
      </c>
    </row>
    <row r="23" spans="2:5" x14ac:dyDescent="0.25">
      <c r="B23" s="68" t="s">
        <v>167</v>
      </c>
      <c r="C23" s="80">
        <v>2103443</v>
      </c>
      <c r="D23" s="80">
        <v>2012758</v>
      </c>
      <c r="E23" s="68" t="s">
        <v>189</v>
      </c>
    </row>
    <row r="24" spans="2:5" x14ac:dyDescent="0.25">
      <c r="B24" s="68" t="s">
        <v>168</v>
      </c>
      <c r="C24" s="80">
        <v>1837714</v>
      </c>
      <c r="D24" s="80">
        <v>1746656</v>
      </c>
      <c r="E24" s="68" t="s">
        <v>190</v>
      </c>
    </row>
    <row r="25" spans="2:5" x14ac:dyDescent="0.25">
      <c r="B25" s="68" t="s">
        <v>169</v>
      </c>
      <c r="C25" s="80">
        <v>1804668</v>
      </c>
      <c r="D25" s="80">
        <v>1708262</v>
      </c>
      <c r="E25" s="68" t="s">
        <v>191</v>
      </c>
    </row>
    <row r="26" spans="2:5" x14ac:dyDescent="0.25">
      <c r="B26" s="68" t="s">
        <v>170</v>
      </c>
      <c r="C26" s="80">
        <v>1971379</v>
      </c>
      <c r="D26" s="80">
        <v>1871574</v>
      </c>
      <c r="E26" s="68" t="s">
        <v>192</v>
      </c>
    </row>
    <row r="27" spans="2:5" x14ac:dyDescent="0.25">
      <c r="B27" s="68" t="s">
        <v>171</v>
      </c>
      <c r="C27" s="80">
        <v>1780879</v>
      </c>
      <c r="D27" s="80">
        <v>168022</v>
      </c>
      <c r="E27" s="80">
        <v>1006592769</v>
      </c>
    </row>
    <row r="28" spans="2:5" x14ac:dyDescent="0.25">
      <c r="B28" s="68" t="s">
        <v>172</v>
      </c>
      <c r="C28" s="80">
        <v>1969883</v>
      </c>
      <c r="D28" s="80">
        <v>1868877</v>
      </c>
      <c r="E28" s="80">
        <v>101005955</v>
      </c>
    </row>
    <row r="29" spans="2:5" x14ac:dyDescent="0.25">
      <c r="B29" s="68" t="s">
        <v>173</v>
      </c>
      <c r="C29" s="80">
        <v>1603326</v>
      </c>
      <c r="D29" s="80">
        <v>149616</v>
      </c>
      <c r="E29" s="80">
        <v>1071658876</v>
      </c>
    </row>
    <row r="30" spans="2:5" x14ac:dyDescent="0.25">
      <c r="B30" s="68" t="s">
        <v>174</v>
      </c>
      <c r="C30" s="80">
        <v>1952997</v>
      </c>
      <c r="D30" s="80">
        <v>184463</v>
      </c>
      <c r="E30" s="80">
        <v>1083672199</v>
      </c>
    </row>
    <row r="31" spans="2:5" x14ac:dyDescent="0.25">
      <c r="B31" s="68" t="s">
        <v>175</v>
      </c>
      <c r="C31" s="80">
        <v>2056331</v>
      </c>
      <c r="D31" s="80">
        <v>1938162</v>
      </c>
      <c r="E31" s="80">
        <v>1181685886</v>
      </c>
    </row>
    <row r="32" spans="2:5" x14ac:dyDescent="0.25">
      <c r="B32" s="68" t="s">
        <v>176</v>
      </c>
      <c r="C32" s="80">
        <v>1963709</v>
      </c>
      <c r="D32" s="80">
        <v>1836376</v>
      </c>
      <c r="E32" s="80">
        <v>1273331331</v>
      </c>
    </row>
    <row r="33" spans="2:5" x14ac:dyDescent="0.25">
      <c r="B33" s="68" t="s">
        <v>177</v>
      </c>
      <c r="C33" s="80">
        <v>211224</v>
      </c>
      <c r="D33" s="80">
        <v>1981442</v>
      </c>
      <c r="E33" s="80">
        <v>1307976994</v>
      </c>
    </row>
    <row r="34" spans="2:5" x14ac:dyDescent="0.25">
      <c r="B34" s="68" t="s">
        <v>178</v>
      </c>
      <c r="C34" s="80">
        <v>2104844</v>
      </c>
      <c r="D34" s="80">
        <v>1967091</v>
      </c>
      <c r="E34" s="80">
        <v>1377529908</v>
      </c>
    </row>
    <row r="35" spans="2:5" x14ac:dyDescent="0.25">
      <c r="B35" s="68" t="s">
        <v>179</v>
      </c>
      <c r="C35" s="80">
        <v>1773058</v>
      </c>
      <c r="D35" s="80">
        <v>1632197</v>
      </c>
      <c r="E35" s="80">
        <v>1408611915</v>
      </c>
    </row>
    <row r="36" spans="2:5" x14ac:dyDescent="0.25">
      <c r="B36" s="68" t="s">
        <v>180</v>
      </c>
      <c r="C36" s="80">
        <v>2043142</v>
      </c>
      <c r="D36" s="80">
        <v>1900708</v>
      </c>
      <c r="E36" s="80">
        <v>1424337655</v>
      </c>
    </row>
    <row r="37" spans="2:5" x14ac:dyDescent="0.25">
      <c r="B37" s="68" t="s">
        <v>181</v>
      </c>
      <c r="C37" s="80">
        <v>1849326</v>
      </c>
      <c r="D37" s="80">
        <v>1704219</v>
      </c>
      <c r="E37" s="80">
        <v>1451074283</v>
      </c>
    </row>
    <row r="38" spans="2:5" x14ac:dyDescent="0.25">
      <c r="B38" s="68" t="s">
        <v>182</v>
      </c>
      <c r="C38" s="80">
        <v>1922987</v>
      </c>
      <c r="D38" s="80">
        <v>1753599</v>
      </c>
      <c r="E38" s="80">
        <v>1693889724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9"/>
  <sheetViews>
    <sheetView workbookViewId="0">
      <selection activeCell="C1" sqref="C1:H6"/>
    </sheetView>
  </sheetViews>
  <sheetFormatPr defaultRowHeight="15" x14ac:dyDescent="0.25"/>
  <cols>
    <col min="1" max="1" width="8.28515625" customWidth="1"/>
    <col min="2" max="2" width="8.140625" customWidth="1"/>
    <col min="3" max="3" width="26.28515625" customWidth="1"/>
    <col min="4" max="4" width="13.42578125" customWidth="1"/>
    <col min="5" max="6" width="12.5703125" bestFit="1" customWidth="1"/>
    <col min="7" max="8" width="13.85546875" bestFit="1" customWidth="1"/>
  </cols>
  <sheetData>
    <row r="1" spans="2:10" x14ac:dyDescent="0.25">
      <c r="C1" s="50" t="s">
        <v>35</v>
      </c>
      <c r="D1" s="61"/>
      <c r="E1" s="61"/>
      <c r="F1" s="61"/>
      <c r="G1" s="61"/>
      <c r="H1" s="62"/>
    </row>
    <row r="2" spans="2:10" x14ac:dyDescent="0.25">
      <c r="B2" s="14"/>
      <c r="C2" s="3" t="s">
        <v>123</v>
      </c>
      <c r="D2" s="59">
        <v>13</v>
      </c>
      <c r="E2" s="59">
        <v>16</v>
      </c>
      <c r="F2" s="59">
        <v>19</v>
      </c>
      <c r="G2" s="59">
        <v>21</v>
      </c>
      <c r="H2" s="60">
        <v>23</v>
      </c>
      <c r="I2" s="14"/>
      <c r="J2" s="14"/>
    </row>
    <row r="3" spans="2:10" x14ac:dyDescent="0.25">
      <c r="B3" s="14"/>
      <c r="C3" s="17"/>
      <c r="D3" s="60">
        <v>47098916</v>
      </c>
      <c r="E3" s="3">
        <v>36211228</v>
      </c>
      <c r="F3" s="3">
        <v>4724835</v>
      </c>
      <c r="G3" s="3">
        <v>8468537</v>
      </c>
      <c r="H3" s="3">
        <v>83300000</v>
      </c>
      <c r="I3" s="14"/>
      <c r="J3" s="14"/>
    </row>
    <row r="4" spans="2:10" x14ac:dyDescent="0.25">
      <c r="B4" s="14"/>
      <c r="C4" s="13" t="s">
        <v>122</v>
      </c>
      <c r="D4" s="10">
        <v>103000000</v>
      </c>
      <c r="E4" s="9">
        <v>37735796</v>
      </c>
      <c r="F4" s="9">
        <v>143000000</v>
      </c>
      <c r="G4" s="9">
        <v>126000000</v>
      </c>
      <c r="H4" s="9">
        <v>17997482</v>
      </c>
      <c r="I4" s="14"/>
      <c r="J4" s="14"/>
    </row>
    <row r="5" spans="2:10" x14ac:dyDescent="0.25">
      <c r="B5" s="14"/>
      <c r="C5" s="3"/>
      <c r="D5" s="9">
        <v>2389250</v>
      </c>
      <c r="E5" s="9">
        <v>4519036.5</v>
      </c>
      <c r="F5" s="9">
        <v>80658120</v>
      </c>
      <c r="G5" s="9">
        <v>231000000</v>
      </c>
      <c r="H5" s="9">
        <v>477000000</v>
      </c>
      <c r="I5" s="14"/>
      <c r="J5" s="14"/>
    </row>
    <row r="6" spans="2:10" x14ac:dyDescent="0.25">
      <c r="B6" s="14"/>
      <c r="C6" s="3" t="s">
        <v>14</v>
      </c>
      <c r="D6" s="9">
        <f>AVERAGE(D3:D5)</f>
        <v>50829388.666666664</v>
      </c>
      <c r="E6" s="9">
        <f>AVERAGE(E3:E5)</f>
        <v>26155353.5</v>
      </c>
      <c r="F6" s="9">
        <f>AVERAGE(F3:F5)</f>
        <v>76127651.666666672</v>
      </c>
      <c r="G6" s="9">
        <f>AVERAGE(G3:G5)</f>
        <v>121822845.66666667</v>
      </c>
      <c r="H6" s="9">
        <f>AVERAGE(H3:H5)</f>
        <v>192765827.33333334</v>
      </c>
      <c r="I6" s="14"/>
      <c r="J6" s="14"/>
    </row>
    <row r="7" spans="2:10" x14ac:dyDescent="0.25">
      <c r="B7" s="14"/>
      <c r="C7" s="5"/>
      <c r="D7" s="5"/>
      <c r="E7" s="5"/>
      <c r="F7" s="5"/>
      <c r="G7" s="5"/>
      <c r="H7" s="5"/>
      <c r="I7" s="14"/>
      <c r="J7" s="14"/>
    </row>
    <row r="8" spans="2:10" x14ac:dyDescent="0.25">
      <c r="B8" s="14"/>
      <c r="C8" s="5"/>
      <c r="D8" s="5"/>
      <c r="E8" s="5"/>
      <c r="F8" s="5"/>
      <c r="G8" s="5"/>
      <c r="H8" s="5"/>
      <c r="I8" s="14"/>
      <c r="J8" s="14"/>
    </row>
    <row r="9" spans="2:10" x14ac:dyDescent="0.25">
      <c r="B9" s="14"/>
      <c r="C9" s="14"/>
      <c r="D9" s="14"/>
      <c r="E9" s="14"/>
      <c r="F9" s="14"/>
      <c r="G9" s="14"/>
      <c r="H9" s="14"/>
      <c r="I9" s="14"/>
      <c r="J9" s="14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1"/>
  <sheetViews>
    <sheetView workbookViewId="0">
      <selection sqref="A1:B1048576"/>
    </sheetView>
  </sheetViews>
  <sheetFormatPr defaultRowHeight="15" x14ac:dyDescent="0.25"/>
  <cols>
    <col min="1" max="1" width="20" customWidth="1"/>
    <col min="2" max="2" width="16.5703125" customWidth="1"/>
    <col min="3" max="3" width="17.28515625" customWidth="1"/>
    <col min="5" max="5" width="15.42578125" customWidth="1"/>
    <col min="8" max="9" width="10.5703125" bestFit="1" customWidth="1"/>
  </cols>
  <sheetData>
    <row r="1" spans="1:11" x14ac:dyDescent="0.25">
      <c r="A1" s="12" t="s">
        <v>132</v>
      </c>
      <c r="B1" s="68" t="s">
        <v>6</v>
      </c>
      <c r="C1" s="68" t="s">
        <v>7</v>
      </c>
    </row>
    <row r="2" spans="1:11" x14ac:dyDescent="0.25">
      <c r="A2" s="66" t="s">
        <v>52</v>
      </c>
      <c r="B2" s="67">
        <v>510021</v>
      </c>
      <c r="C2" s="67">
        <v>1062662.6000000001</v>
      </c>
      <c r="E2" s="14"/>
    </row>
    <row r="3" spans="1:11" x14ac:dyDescent="0.25">
      <c r="A3" s="66" t="s">
        <v>133</v>
      </c>
      <c r="B3" s="67">
        <v>290131.5</v>
      </c>
      <c r="C3" s="67">
        <v>1062662.6000000001</v>
      </c>
      <c r="E3" s="14"/>
    </row>
    <row r="4" spans="1:11" x14ac:dyDescent="0.25">
      <c r="A4" s="66" t="s">
        <v>54</v>
      </c>
      <c r="B4" s="67">
        <v>110131.5</v>
      </c>
      <c r="C4" s="67">
        <v>262353.45419999998</v>
      </c>
      <c r="E4" s="14"/>
    </row>
    <row r="5" spans="1:11" x14ac:dyDescent="0.25">
      <c r="A5" s="66" t="s">
        <v>73</v>
      </c>
      <c r="B5" s="67">
        <v>848228</v>
      </c>
      <c r="C5" s="67">
        <v>2198326.9309999999</v>
      </c>
      <c r="E5" s="14"/>
    </row>
    <row r="6" spans="1:11" x14ac:dyDescent="0.25">
      <c r="A6" s="66" t="s">
        <v>56</v>
      </c>
      <c r="B6" s="67">
        <v>1380142</v>
      </c>
      <c r="C6" s="67">
        <v>2832614.5830000001</v>
      </c>
      <c r="E6" s="14"/>
    </row>
    <row r="7" spans="1:11" x14ac:dyDescent="0.25">
      <c r="F7" s="14"/>
    </row>
    <row r="8" spans="1:11" x14ac:dyDescent="0.25">
      <c r="A8" s="14"/>
      <c r="B8" s="14"/>
      <c r="C8" s="14"/>
      <c r="D8" s="14"/>
      <c r="E8" s="14"/>
      <c r="F8" s="14"/>
    </row>
    <row r="9" spans="1:11" ht="17.25" x14ac:dyDescent="0.25">
      <c r="A9" s="15" t="s">
        <v>36</v>
      </c>
      <c r="B9" s="84" t="s">
        <v>124</v>
      </c>
      <c r="C9" s="85"/>
      <c r="D9" s="84" t="s">
        <v>125</v>
      </c>
      <c r="E9" s="85"/>
      <c r="F9" s="14"/>
    </row>
    <row r="10" spans="1:11" x14ac:dyDescent="0.25">
      <c r="A10" s="1"/>
      <c r="B10" s="13" t="s">
        <v>62</v>
      </c>
      <c r="C10" s="13" t="s">
        <v>63</v>
      </c>
      <c r="D10" s="13" t="s">
        <v>64</v>
      </c>
      <c r="E10" s="13" t="s">
        <v>65</v>
      </c>
      <c r="F10" s="14"/>
    </row>
    <row r="11" spans="1:11" x14ac:dyDescent="0.25">
      <c r="A11" s="24"/>
      <c r="B11" s="6">
        <v>595.21180000000004</v>
      </c>
      <c r="C11" s="4">
        <v>1312.498</v>
      </c>
      <c r="D11" s="4">
        <v>50.542560000000002</v>
      </c>
      <c r="E11" s="4">
        <v>66.805909999999997</v>
      </c>
      <c r="F11" s="14"/>
    </row>
    <row r="12" spans="1:11" x14ac:dyDescent="0.25">
      <c r="A12" s="25"/>
      <c r="B12" s="6">
        <v>586.94290000000001</v>
      </c>
      <c r="C12" s="4">
        <v>1274.549</v>
      </c>
      <c r="D12" s="4">
        <v>52.713039999999999</v>
      </c>
      <c r="E12" s="4">
        <v>66.947109999999995</v>
      </c>
      <c r="F12" s="14"/>
    </row>
    <row r="13" spans="1:11" x14ac:dyDescent="0.25">
      <c r="A13" s="25"/>
      <c r="B13" s="6">
        <v>520.93129999999996</v>
      </c>
      <c r="C13" s="4">
        <v>1056.7829999999999</v>
      </c>
      <c r="D13" s="4">
        <v>53.048839999999998</v>
      </c>
      <c r="E13" s="4">
        <v>65.986320000000006</v>
      </c>
      <c r="F13" s="14"/>
    </row>
    <row r="14" spans="1:11" x14ac:dyDescent="0.25">
      <c r="A14" s="22"/>
      <c r="B14" s="6">
        <v>589.00440000000003</v>
      </c>
      <c r="C14" s="20"/>
      <c r="D14" s="20"/>
      <c r="E14" s="20"/>
      <c r="F14" s="14"/>
    </row>
    <row r="15" spans="1:11" x14ac:dyDescent="0.25">
      <c r="A15" s="22" t="s">
        <v>14</v>
      </c>
      <c r="B15" s="20">
        <f>AVERAGE(B11:B14)</f>
        <v>573.02260000000001</v>
      </c>
      <c r="C15" s="20">
        <f>AVERAGE(C11:C14)</f>
        <v>1214.6099999999999</v>
      </c>
      <c r="D15" s="20">
        <f t="shared" ref="D15:E15" si="0">AVERAGE(D11:D14)</f>
        <v>52.101480000000002</v>
      </c>
      <c r="E15" s="20">
        <f t="shared" si="0"/>
        <v>66.57978</v>
      </c>
      <c r="F15" s="14"/>
    </row>
    <row r="16" spans="1:11" x14ac:dyDescent="0.25">
      <c r="A16" s="14"/>
      <c r="B16" s="14"/>
      <c r="C16" s="14"/>
      <c r="D16" s="14"/>
      <c r="E16" s="14"/>
      <c r="F16" s="14"/>
      <c r="H16" s="5"/>
      <c r="I16" s="5"/>
      <c r="J16" s="5"/>
      <c r="K16" s="5"/>
    </row>
    <row r="17" spans="1:9" ht="17.25" x14ac:dyDescent="0.25">
      <c r="A17" s="13"/>
      <c r="B17" s="84" t="s">
        <v>126</v>
      </c>
      <c r="C17" s="86"/>
      <c r="D17" s="84" t="s">
        <v>127</v>
      </c>
      <c r="E17" s="86"/>
      <c r="F17" s="14"/>
    </row>
    <row r="18" spans="1:9" x14ac:dyDescent="0.25">
      <c r="A18" s="23" t="s">
        <v>37</v>
      </c>
      <c r="B18" s="13" t="s">
        <v>62</v>
      </c>
      <c r="C18" s="13" t="s">
        <v>63</v>
      </c>
      <c r="D18" s="13" t="s">
        <v>64</v>
      </c>
      <c r="E18" s="13" t="s">
        <v>65</v>
      </c>
      <c r="F18" s="14"/>
    </row>
    <row r="19" spans="1:9" x14ac:dyDescent="0.25">
      <c r="A19" s="16"/>
      <c r="B19" s="4">
        <v>1.31412454840717</v>
      </c>
      <c r="C19" s="70">
        <v>4.5605672762967799</v>
      </c>
      <c r="D19" s="4">
        <v>0.68967460000000003</v>
      </c>
      <c r="E19" s="4">
        <v>5.8479559999999999</v>
      </c>
      <c r="F19" s="14"/>
    </row>
    <row r="20" spans="1:9" x14ac:dyDescent="0.25">
      <c r="A20" s="17"/>
      <c r="B20" s="4">
        <v>1.17496490288635</v>
      </c>
      <c r="C20" s="70">
        <v>4.4368905480611103</v>
      </c>
      <c r="D20" s="4">
        <v>0.59565539999999995</v>
      </c>
      <c r="E20" s="4">
        <v>4.5743739999999997</v>
      </c>
      <c r="F20" s="14"/>
    </row>
    <row r="21" spans="1:9" x14ac:dyDescent="0.25">
      <c r="A21" s="17"/>
      <c r="B21" s="4">
        <v>1.2456962540141399</v>
      </c>
      <c r="C21" s="70">
        <v>4.2095196865858808</v>
      </c>
      <c r="D21" s="4">
        <v>0.36719950000000001</v>
      </c>
      <c r="E21" s="4">
        <v>4.842231</v>
      </c>
      <c r="F21" s="14"/>
    </row>
    <row r="22" spans="1:9" x14ac:dyDescent="0.25">
      <c r="A22" s="18"/>
      <c r="B22" s="20"/>
      <c r="C22" s="20"/>
      <c r="D22" s="4">
        <v>0.46433789999999997</v>
      </c>
      <c r="E22" s="4">
        <v>6.132301</v>
      </c>
    </row>
    <row r="23" spans="1:9" x14ac:dyDescent="0.25">
      <c r="A23" s="22" t="s">
        <v>14</v>
      </c>
      <c r="B23" s="20">
        <f>AVERAGE(B19:B21)</f>
        <v>1.2449285684358866</v>
      </c>
      <c r="C23" s="20">
        <f>AVERAGE(C19:C21)</f>
        <v>4.4023258369812579</v>
      </c>
      <c r="D23" s="20">
        <v>0.52921685000000007</v>
      </c>
      <c r="E23" s="20">
        <v>5.3492155000000006</v>
      </c>
    </row>
    <row r="24" spans="1:9" x14ac:dyDescent="0.25">
      <c r="A24" s="14"/>
      <c r="B24" s="14"/>
      <c r="C24" s="14"/>
      <c r="D24" s="14"/>
      <c r="E24" s="14"/>
    </row>
    <row r="26" spans="1:9" x14ac:dyDescent="0.25">
      <c r="A26" s="12" t="s">
        <v>137</v>
      </c>
      <c r="B26" s="1" t="s">
        <v>138</v>
      </c>
      <c r="C26" s="1" t="s">
        <v>139</v>
      </c>
    </row>
    <row r="27" spans="1:9" x14ac:dyDescent="0.25">
      <c r="A27" s="66" t="s">
        <v>134</v>
      </c>
      <c r="B27" s="71">
        <v>2351.6779999999999</v>
      </c>
      <c r="C27" s="71">
        <v>1204.9549999999999</v>
      </c>
      <c r="H27" s="69"/>
      <c r="I27" s="69"/>
    </row>
    <row r="28" spans="1:9" x14ac:dyDescent="0.25">
      <c r="A28" s="66" t="s">
        <v>135</v>
      </c>
      <c r="B28" s="71">
        <v>3034.0569999999998</v>
      </c>
      <c r="C28" s="71">
        <v>1883.84</v>
      </c>
      <c r="H28" s="69"/>
      <c r="I28" s="69"/>
    </row>
    <row r="29" spans="1:9" x14ac:dyDescent="0.25">
      <c r="A29" s="66" t="s">
        <v>54</v>
      </c>
      <c r="B29" s="71">
        <v>517.49599999999998</v>
      </c>
      <c r="C29" s="71">
        <v>320.23630000000003</v>
      </c>
      <c r="H29" s="69"/>
      <c r="I29" s="69"/>
    </row>
    <row r="30" spans="1:9" x14ac:dyDescent="0.25">
      <c r="A30" s="66" t="s">
        <v>73</v>
      </c>
      <c r="B30" s="71">
        <v>4057.067</v>
      </c>
      <c r="C30" s="71">
        <v>1225.2650000000001</v>
      </c>
      <c r="H30" s="69"/>
      <c r="I30" s="69"/>
    </row>
    <row r="31" spans="1:9" x14ac:dyDescent="0.25">
      <c r="A31" s="66" t="s">
        <v>136</v>
      </c>
      <c r="B31" s="71">
        <v>4300.42</v>
      </c>
      <c r="C31" s="71">
        <v>1854.6959999999999</v>
      </c>
      <c r="H31" s="69"/>
      <c r="I31" s="69"/>
    </row>
  </sheetData>
  <mergeCells count="4">
    <mergeCell ref="B17:C17"/>
    <mergeCell ref="D17:E17"/>
    <mergeCell ref="B9:C9"/>
    <mergeCell ref="D9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13"/>
  <sheetViews>
    <sheetView workbookViewId="0">
      <selection activeCell="C2" sqref="C2:G9"/>
    </sheetView>
  </sheetViews>
  <sheetFormatPr defaultRowHeight="15" x14ac:dyDescent="0.25"/>
  <cols>
    <col min="1" max="1" width="8.42578125" customWidth="1"/>
    <col min="2" max="2" width="9.140625" hidden="1" customWidth="1"/>
    <col min="3" max="3" width="16.5703125" customWidth="1"/>
    <col min="4" max="4" width="12.5703125" customWidth="1"/>
    <col min="6" max="6" width="17.140625" customWidth="1"/>
  </cols>
  <sheetData>
    <row r="2" spans="3:14" x14ac:dyDescent="0.25">
      <c r="C2" s="14"/>
      <c r="D2" s="14"/>
      <c r="E2" s="14"/>
      <c r="F2" s="14"/>
      <c r="G2" s="14"/>
    </row>
    <row r="3" spans="3:14" x14ac:dyDescent="0.25">
      <c r="C3" s="30" t="s">
        <v>38</v>
      </c>
      <c r="D3" s="83" t="s">
        <v>128</v>
      </c>
      <c r="E3" s="83"/>
      <c r="F3" s="83"/>
      <c r="G3" s="14"/>
    </row>
    <row r="4" spans="3:14" x14ac:dyDescent="0.25">
      <c r="C4" s="16"/>
      <c r="D4" s="29" t="s">
        <v>84</v>
      </c>
      <c r="E4" s="19" t="s">
        <v>105</v>
      </c>
      <c r="F4" s="19" t="s">
        <v>86</v>
      </c>
      <c r="G4" s="14"/>
    </row>
    <row r="5" spans="3:14" x14ac:dyDescent="0.25">
      <c r="C5" s="17"/>
      <c r="D5" s="6">
        <v>1</v>
      </c>
      <c r="E5" s="4">
        <v>2.941176</v>
      </c>
      <c r="F5" s="4">
        <v>4.1176469999999998</v>
      </c>
      <c r="G5" s="14"/>
    </row>
    <row r="6" spans="3:14" x14ac:dyDescent="0.25">
      <c r="C6" s="17"/>
      <c r="D6" s="6">
        <v>1</v>
      </c>
      <c r="E6" s="4">
        <v>3.15</v>
      </c>
      <c r="F6" s="4">
        <v>3.75</v>
      </c>
      <c r="G6" s="14"/>
    </row>
    <row r="7" spans="3:14" x14ac:dyDescent="0.25">
      <c r="C7" s="18"/>
      <c r="D7" s="6">
        <v>1</v>
      </c>
      <c r="E7" s="4">
        <v>3.098824</v>
      </c>
      <c r="F7" s="4">
        <v>4.1176469999999998</v>
      </c>
      <c r="G7" s="14"/>
    </row>
    <row r="8" spans="3:14" x14ac:dyDescent="0.25">
      <c r="C8" s="18" t="s">
        <v>14</v>
      </c>
      <c r="D8" s="20">
        <f>AVERAGE(D5:D7)</f>
        <v>1</v>
      </c>
      <c r="E8" s="20">
        <f t="shared" ref="E8:F8" si="0">AVERAGE(E5:E7)</f>
        <v>3.063333333333333</v>
      </c>
      <c r="F8" s="20">
        <f t="shared" si="0"/>
        <v>3.995098</v>
      </c>
      <c r="G8" s="14"/>
    </row>
    <row r="9" spans="3:14" x14ac:dyDescent="0.25">
      <c r="C9" s="14"/>
      <c r="D9" s="14"/>
      <c r="E9" s="14"/>
      <c r="F9" s="14"/>
      <c r="G9" s="14"/>
    </row>
    <row r="11" spans="3:14" x14ac:dyDescent="0.25">
      <c r="N11" s="11"/>
    </row>
    <row r="12" spans="3:14" x14ac:dyDescent="0.25">
      <c r="N12" s="11"/>
    </row>
    <row r="13" spans="3:14" x14ac:dyDescent="0.25">
      <c r="N13" s="11"/>
    </row>
  </sheetData>
  <mergeCells count="1"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Supplementary Figure 2</vt:lpstr>
      <vt:lpstr>Supplementary Figure 3</vt:lpstr>
      <vt:lpstr>Supplementary Figure 4</vt:lpstr>
      <vt:lpstr>Supplementary Figure 5</vt:lpstr>
      <vt:lpstr>Supplementary Figure 6</vt:lpstr>
      <vt:lpstr>Supplementary 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Gonzalez-Martinez, Maria</dc:creator>
  <cp:lastModifiedBy>Kleer, Celina</cp:lastModifiedBy>
  <dcterms:created xsi:type="dcterms:W3CDTF">2015-06-05T18:17:20Z</dcterms:created>
  <dcterms:modified xsi:type="dcterms:W3CDTF">2023-07-25T17:12:55Z</dcterms:modified>
</cp:coreProperties>
</file>