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TICLES\1-KCNQ2 Syncropatch\Supplement\Table Jan 20 2022\"/>
    </mc:Choice>
  </mc:AlternateContent>
  <bookViews>
    <workbookView xWindow="300" yWindow="870" windowWidth="23970" windowHeight="13575" activeTab="2"/>
  </bookViews>
  <sheets>
    <sheet name="Relative to WT channel" sheetId="1" r:id="rId1"/>
    <sheet name="Variant mean values " sheetId="2" r:id="rId2"/>
    <sheet name="Variant functional phenotyp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23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22" i="3"/>
  <c r="W98" i="1" l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3" i="1"/>
  <c r="W64" i="1"/>
  <c r="W62" i="1"/>
  <c r="W61" i="1"/>
  <c r="W60" i="1"/>
  <c r="W59" i="1"/>
  <c r="W57" i="1"/>
  <c r="W58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</calcChain>
</file>

<file path=xl/sharedStrings.xml><?xml version="1.0" encoding="utf-8"?>
<sst xmlns="http://schemas.openxmlformats.org/spreadsheetml/2006/main" count="1594" uniqueCount="182">
  <si>
    <t>PV</t>
  </si>
  <si>
    <t>Voltage-dependence of Activation</t>
  </si>
  <si>
    <t>BFNE</t>
  </si>
  <si>
    <r>
      <rPr>
        <b/>
        <sz val="10"/>
        <color theme="1"/>
        <rFont val="Calibri"/>
        <family val="2"/>
      </rPr>
      <t>Δ</t>
    </r>
    <r>
      <rPr>
        <b/>
        <sz val="10"/>
        <color theme="1"/>
        <rFont val="Calibri"/>
        <family val="2"/>
        <scheme val="minor"/>
      </rPr>
      <t>V½ from WT</t>
    </r>
  </si>
  <si>
    <t>V½, mV</t>
  </si>
  <si>
    <r>
      <rPr>
        <b/>
        <i/>
        <sz val="10"/>
        <color theme="1"/>
        <rFont val="Calibri"/>
        <family val="2"/>
        <scheme val="minor"/>
      </rPr>
      <t>k</t>
    </r>
    <r>
      <rPr>
        <b/>
        <sz val="10"/>
        <color theme="1"/>
        <rFont val="Calibri"/>
        <family val="2"/>
        <scheme val="minor"/>
      </rPr>
      <t>, slope</t>
    </r>
  </si>
  <si>
    <t>Residue #</t>
  </si>
  <si>
    <t>WT aa</t>
  </si>
  <si>
    <t>Var aa</t>
  </si>
  <si>
    <t>Variant</t>
  </si>
  <si>
    <t>mean</t>
  </si>
  <si>
    <t>sem</t>
  </si>
  <si>
    <t>n</t>
  </si>
  <si>
    <t>N-term</t>
  </si>
  <si>
    <t>A</t>
  </si>
  <si>
    <t>V</t>
  </si>
  <si>
    <t>A43V</t>
  </si>
  <si>
    <t>&lt;0.001</t>
  </si>
  <si>
    <t>L</t>
  </si>
  <si>
    <t>P</t>
  </si>
  <si>
    <t>L81P</t>
  </si>
  <si>
    <t>TMD: S1</t>
  </si>
  <si>
    <t>F</t>
  </si>
  <si>
    <t>F104L</t>
  </si>
  <si>
    <t>S</t>
  </si>
  <si>
    <t>S113F</t>
  </si>
  <si>
    <t>I</t>
  </si>
  <si>
    <t>I115L</t>
  </si>
  <si>
    <t>C-term</t>
  </si>
  <si>
    <t>R</t>
  </si>
  <si>
    <t>Q</t>
  </si>
  <si>
    <t>R333Q</t>
  </si>
  <si>
    <t>R588S</t>
  </si>
  <si>
    <t>T</t>
  </si>
  <si>
    <t>T857I</t>
  </si>
  <si>
    <t>H</t>
  </si>
  <si>
    <t>H228R</t>
  </si>
  <si>
    <t>T605S</t>
  </si>
  <si>
    <t>E</t>
  </si>
  <si>
    <t>G</t>
  </si>
  <si>
    <t>E663G</t>
  </si>
  <si>
    <t>G756S</t>
  </si>
  <si>
    <t>TMD: S2</t>
  </si>
  <si>
    <t>K</t>
  </si>
  <si>
    <t>E130K</t>
  </si>
  <si>
    <t>W</t>
  </si>
  <si>
    <t>R144W</t>
  </si>
  <si>
    <t>R144Q</t>
  </si>
  <si>
    <t>TMD: S4</t>
  </si>
  <si>
    <t>R214W</t>
  </si>
  <si>
    <t>H228Q</t>
  </si>
  <si>
    <t>Y</t>
  </si>
  <si>
    <t>H228Y</t>
  </si>
  <si>
    <t>TMD: S5</t>
  </si>
  <si>
    <t>I238V</t>
  </si>
  <si>
    <t>D</t>
  </si>
  <si>
    <t>D212G</t>
  </si>
  <si>
    <t>M</t>
  </si>
  <si>
    <t>M578V</t>
  </si>
  <si>
    <t>R201H</t>
  </si>
  <si>
    <t>L243F</t>
  </si>
  <si>
    <t>TMD: P-loop</t>
  </si>
  <si>
    <t>I278V</t>
  </si>
  <si>
    <t>C</t>
  </si>
  <si>
    <t>Y284C</t>
  </si>
  <si>
    <t>Y284D</t>
  </si>
  <si>
    <t>nd</t>
  </si>
  <si>
    <t>N</t>
  </si>
  <si>
    <t>Y284N</t>
  </si>
  <si>
    <t>TMD: S6</t>
  </si>
  <si>
    <t>L,L</t>
  </si>
  <si>
    <t>P,F</t>
  </si>
  <si>
    <t>L292P:L293F</t>
  </si>
  <si>
    <t>Y284H</t>
  </si>
  <si>
    <t>A306P</t>
  </si>
  <si>
    <t>A306T</t>
  </si>
  <si>
    <t>A306V</t>
  </si>
  <si>
    <t>R760H</t>
  </si>
  <si>
    <t>R854C</t>
  </si>
  <si>
    <t>N780T</t>
  </si>
  <si>
    <t>A294G</t>
  </si>
  <si>
    <t>T771I</t>
  </si>
  <si>
    <t>Y755C</t>
  </si>
  <si>
    <t>R333W</t>
  </si>
  <si>
    <t>E515D</t>
  </si>
  <si>
    <t>V567D</t>
  </si>
  <si>
    <t>L637R</t>
  </si>
  <si>
    <t>D212Y</t>
  </si>
  <si>
    <t>T276I</t>
  </si>
  <si>
    <t>T276P</t>
  </si>
  <si>
    <t>T277I</t>
  </si>
  <si>
    <t>G279C</t>
  </si>
  <si>
    <t>G279S</t>
  </si>
  <si>
    <t>A294V</t>
  </si>
  <si>
    <t>Y280H</t>
  </si>
  <si>
    <t>G281W</t>
  </si>
  <si>
    <t>D282E</t>
  </si>
  <si>
    <t>A196V</t>
  </si>
  <si>
    <t>R207W</t>
  </si>
  <si>
    <t>V543M</t>
  </si>
  <si>
    <t>Q586P</t>
  </si>
  <si>
    <t>G737S</t>
  </si>
  <si>
    <t>R198Q</t>
  </si>
  <si>
    <t>R560W</t>
  </si>
  <si>
    <t>R581Q</t>
  </si>
  <si>
    <t>Q375E</t>
  </si>
  <si>
    <t>R604C</t>
  </si>
  <si>
    <t>L203P</t>
  </si>
  <si>
    <t>R210H</t>
  </si>
  <si>
    <t>G281R</t>
  </si>
  <si>
    <t>D282H</t>
  </si>
  <si>
    <t>del</t>
  </si>
  <si>
    <t>F305del</t>
  </si>
  <si>
    <t xml:space="preserve">L </t>
  </si>
  <si>
    <t>P410L</t>
  </si>
  <si>
    <t>R201C</t>
  </si>
  <si>
    <t>A193D</t>
  </si>
  <si>
    <t>P335L</t>
  </si>
  <si>
    <t>Q204H</t>
  </si>
  <si>
    <t>R207Q</t>
  </si>
  <si>
    <t>I278T</t>
  </si>
  <si>
    <t>R291G</t>
  </si>
  <si>
    <t>T274M</t>
  </si>
  <si>
    <t>S751L</t>
  </si>
  <si>
    <t>V793L</t>
  </si>
  <si>
    <t>G858S</t>
  </si>
  <si>
    <t>Protein Domain</t>
  </si>
  <si>
    <t>TMD: S1-S2-Link</t>
  </si>
  <si>
    <t>TMD: S2-S3-Link</t>
  </si>
  <si>
    <t>TMD: S4-S5-Link</t>
  </si>
  <si>
    <t>Literature</t>
  </si>
  <si>
    <t>P value</t>
  </si>
  <si>
    <t xml:space="preserve">Variant k / WT k  </t>
  </si>
  <si>
    <t>Phenotype</t>
  </si>
  <si>
    <t>X</t>
  </si>
  <si>
    <r>
      <t>Results are shown as % current density at +40 mV, change in V½, and ratios of the slope (</t>
    </r>
    <r>
      <rPr>
        <b/>
        <i/>
        <sz val="10"/>
        <color theme="1"/>
        <rFont val="Calibri"/>
        <family val="2"/>
        <scheme val="minor"/>
      </rPr>
      <t>k</t>
    </r>
    <r>
      <rPr>
        <b/>
        <sz val="10"/>
        <color theme="1"/>
        <rFont val="Calibri"/>
        <family val="2"/>
        <scheme val="minor"/>
      </rPr>
      <t xml:space="preserve">) of  voltage-dependence of activation curve and the activation time constant (τ )  relative to the WT from a variant transfection batch.  </t>
    </r>
  </si>
  <si>
    <t>292, 293</t>
  </si>
  <si>
    <t>@ +40 mV</t>
  </si>
  <si>
    <t>CHO-Q3 cells electroporated with KCNQ2-variant</t>
  </si>
  <si>
    <t>WT, study average</t>
  </si>
  <si>
    <r>
      <t xml:space="preserve">Activation time constant, </t>
    </r>
    <r>
      <rPr>
        <b/>
        <sz val="10"/>
        <color theme="1"/>
        <rFont val="Symbol"/>
        <family val="1"/>
        <charset val="2"/>
      </rPr>
      <t>t</t>
    </r>
  </si>
  <si>
    <t xml:space="preserve">Activation variant  τ / WT τ </t>
  </si>
  <si>
    <t>F701del</t>
  </si>
  <si>
    <t>DEE</t>
  </si>
  <si>
    <t>A502V</t>
  </si>
  <si>
    <t>BFNE/DEE</t>
  </si>
  <si>
    <t>unknown</t>
  </si>
  <si>
    <t>I @ +40 mV</t>
  </si>
  <si>
    <t>Peak current density</t>
  </si>
  <si>
    <t>pA/pF @ +40 mV</t>
  </si>
  <si>
    <t>Change in peak current density, % WT</t>
  </si>
  <si>
    <t xml:space="preserve"> PV = rare Population Variant; BFNE = Benign Familial Neonatal Epilepsy; DEE= Develpmental Epileptic Encephalopathy </t>
  </si>
  <si>
    <t>Functional phenotype of KCNQ2 variants expressed in the homozygous state</t>
  </si>
  <si>
    <t xml:space="preserve">Functional phenotype base on %peak current density relative to  the WT channel </t>
  </si>
  <si>
    <t>LOF =</t>
  </si>
  <si>
    <t>I @ +40 mV is smaller than  %WT_LOF</t>
  </si>
  <si>
    <t>I @ +40 mV  is between %WT_LOF and %WT_mLOF</t>
  </si>
  <si>
    <t>N =</t>
  </si>
  <si>
    <t>GOF =</t>
  </si>
  <si>
    <t>I @ +40 mV  is larger than %WT_ GOF</t>
  </si>
  <si>
    <t>% WT</t>
  </si>
  <si>
    <t>LOF</t>
  </si>
  <si>
    <t>GOF</t>
  </si>
  <si>
    <t>I % of WT</t>
  </si>
  <si>
    <r>
      <t>Functional phenotype base on change in the voltage-dependence of activation V</t>
    </r>
    <r>
      <rPr>
        <b/>
        <sz val="10"/>
        <color theme="1"/>
        <rFont val="Calibri"/>
        <family val="2"/>
      </rPr>
      <t>½</t>
    </r>
    <r>
      <rPr>
        <b/>
        <sz val="8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  <scheme val="minor"/>
      </rPr>
      <t xml:space="preserve">relative to the WT channel </t>
    </r>
  </si>
  <si>
    <r>
      <t>V</t>
    </r>
    <r>
      <rPr>
        <b/>
        <sz val="10"/>
        <rFont val="Calibri"/>
        <family val="2"/>
      </rPr>
      <t xml:space="preserve">½ is depolarized by more than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>V½_LOF</t>
    </r>
  </si>
  <si>
    <r>
      <t>V</t>
    </r>
    <r>
      <rPr>
        <b/>
        <sz val="10"/>
        <rFont val="Calibri"/>
        <family val="2"/>
      </rPr>
      <t xml:space="preserve">½ is depolarized by more than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 xml:space="preserve">V½_mLOF and less than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>V½_LOF</t>
    </r>
  </si>
  <si>
    <r>
      <t>V</t>
    </r>
    <r>
      <rPr>
        <b/>
        <sz val="10"/>
        <rFont val="Calibri"/>
        <family val="2"/>
      </rPr>
      <t xml:space="preserve">½ is hyperpolarized by more thant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>V½_GOF</t>
    </r>
  </si>
  <si>
    <r>
      <rPr>
        <b/>
        <sz val="10"/>
        <color theme="1"/>
        <rFont val="Wingdings 3"/>
        <family val="1"/>
        <charset val="2"/>
      </rPr>
      <t>r</t>
    </r>
    <r>
      <rPr>
        <b/>
        <sz val="8"/>
        <color theme="1"/>
        <rFont val="Calibri"/>
        <family val="2"/>
      </rPr>
      <t>V½</t>
    </r>
    <r>
      <rPr>
        <b/>
        <sz val="10"/>
        <color theme="1"/>
        <rFont val="Calibri"/>
        <family val="2"/>
        <scheme val="minor"/>
      </rPr>
      <t>, mV</t>
    </r>
  </si>
  <si>
    <r>
      <rPr>
        <b/>
        <sz val="10"/>
        <color theme="1"/>
        <rFont val="Wingdings 3"/>
        <family val="1"/>
        <charset val="2"/>
      </rPr>
      <t>r</t>
    </r>
    <r>
      <rPr>
        <b/>
        <sz val="8"/>
        <color theme="1"/>
        <rFont val="Calibri"/>
        <family val="2"/>
      </rPr>
      <t>V½</t>
    </r>
    <r>
      <rPr>
        <b/>
        <sz val="10"/>
        <color theme="1"/>
        <rFont val="Calibri"/>
        <family val="2"/>
        <scheme val="minor"/>
      </rPr>
      <t>, from WT</t>
    </r>
  </si>
  <si>
    <r>
      <rPr>
        <b/>
        <i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>-value</t>
    </r>
  </si>
  <si>
    <t>Supplemental Table 3, Functional properties of KCNQ2 variants  (homozygous_state)</t>
  </si>
  <si>
    <t>pLOF =</t>
  </si>
  <si>
    <t>I @ +40 mV  is between %WT_pLOF and %WT_ GOF</t>
  </si>
  <si>
    <t>pGOF =</t>
  </si>
  <si>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>V½ is between pLOF and pGOF values</t>
    </r>
  </si>
  <si>
    <r>
      <t>V</t>
    </r>
    <r>
      <rPr>
        <b/>
        <sz val="10"/>
        <rFont val="Calibri"/>
        <family val="2"/>
      </rPr>
      <t xml:space="preserve">½ is hyperpolarized by more than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 xml:space="preserve">V½_pGOF but less than </t>
    </r>
    <r>
      <rPr>
        <b/>
        <sz val="10"/>
        <rFont val="Wingdings 3"/>
        <family val="1"/>
        <charset val="2"/>
      </rPr>
      <t>r</t>
    </r>
    <r>
      <rPr>
        <b/>
        <sz val="10"/>
        <rFont val="Calibri"/>
        <family val="2"/>
      </rPr>
      <t>V½_pGOF</t>
    </r>
  </si>
  <si>
    <t>pLOF</t>
  </si>
  <si>
    <t>pLOF-GOF</t>
  </si>
  <si>
    <t>pGOF</t>
  </si>
  <si>
    <t>pLOF-pGOF</t>
  </si>
  <si>
    <t>Numbers in highlighted cells can be changed to modify functional level thresholds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</si>
</sst>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Symbol"/>
      <family val="1"/>
      <charset val="2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</font>
    <font>
      <b/>
      <sz val="10"/>
      <name val="Wingdings 3"/>
      <family val="1"/>
      <charset val="2"/>
    </font>
    <font>
      <b/>
      <sz val="10"/>
      <name val="Calibri"/>
      <family val="1"/>
      <charset val="2"/>
    </font>
    <font>
      <b/>
      <sz val="10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164" fontId="2" fillId="0" borderId="2" xfId="0" applyNumberFormat="1" applyFont="1" applyFill="1" applyBorder="1" applyAlignment="1"/>
    <xf numFmtId="164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/>
    <xf numFmtId="166" fontId="2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66" fontId="2" fillId="0" borderId="2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2" fontId="2" fillId="0" borderId="0" xfId="0" applyNumberFormat="1" applyFont="1" applyFill="1" applyBorder="1" applyAlignment="1"/>
    <xf numFmtId="2" fontId="2" fillId="0" borderId="1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" fillId="0" borderId="2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2" fontId="1" fillId="0" borderId="2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0" fontId="4" fillId="0" borderId="3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indent="1"/>
    </xf>
    <xf numFmtId="164" fontId="1" fillId="0" borderId="0" xfId="0" applyNumberFormat="1" applyFont="1" applyFill="1" applyBorder="1" applyAlignment="1">
      <alignment horizontal="right" indent="1"/>
    </xf>
    <xf numFmtId="2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64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right" indent="1"/>
    </xf>
    <xf numFmtId="165" fontId="8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right" indent="1"/>
    </xf>
    <xf numFmtId="164" fontId="2" fillId="0" borderId="2" xfId="0" quotePrefix="1" applyNumberFormat="1" applyFont="1" applyFill="1" applyBorder="1" applyAlignment="1"/>
    <xf numFmtId="164" fontId="2" fillId="0" borderId="0" xfId="0" quotePrefix="1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3" xfId="0" applyFont="1" applyFill="1" applyBorder="1"/>
    <xf numFmtId="2" fontId="1" fillId="0" borderId="0" xfId="0" applyNumberFormat="1" applyFont="1" applyFill="1" applyBorder="1" applyAlignment="1">
      <alignment horizontal="right" indent="1"/>
    </xf>
    <xf numFmtId="0" fontId="4" fillId="0" borderId="2" xfId="0" applyFont="1" applyFill="1" applyBorder="1"/>
    <xf numFmtId="2" fontId="1" fillId="0" borderId="2" xfId="0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right" indent="1"/>
    </xf>
    <xf numFmtId="1" fontId="1" fillId="0" borderId="1" xfId="0" applyNumberFormat="1" applyFont="1" applyFill="1" applyBorder="1" applyAlignment="1">
      <alignment horizontal="right" indent="2"/>
    </xf>
    <xf numFmtId="0" fontId="1" fillId="0" borderId="1" xfId="0" applyFont="1" applyFill="1" applyBorder="1" applyAlignment="1">
      <alignment horizontal="right" indent="2"/>
    </xf>
    <xf numFmtId="1" fontId="4" fillId="0" borderId="1" xfId="0" applyNumberFormat="1" applyFont="1" applyFill="1" applyBorder="1" applyAlignment="1">
      <alignment horizontal="right" indent="2"/>
    </xf>
    <xf numFmtId="0" fontId="4" fillId="0" borderId="1" xfId="0" applyFont="1" applyFill="1" applyBorder="1" applyAlignment="1">
      <alignment horizontal="right" indent="2"/>
    </xf>
    <xf numFmtId="1" fontId="4" fillId="0" borderId="0" xfId="0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right" indent="2"/>
    </xf>
    <xf numFmtId="0" fontId="10" fillId="0" borderId="1" xfId="0" applyFont="1" applyFill="1" applyBorder="1" applyAlignment="1">
      <alignment horizontal="right" indent="2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2" fontId="1" fillId="0" borderId="0" xfId="0" applyNumberFormat="1" applyFont="1" applyFill="1"/>
    <xf numFmtId="2" fontId="4" fillId="0" borderId="0" xfId="0" applyNumberFormat="1" applyFont="1" applyFill="1"/>
    <xf numFmtId="2" fontId="4" fillId="0" borderId="0" xfId="0" applyNumberFormat="1" applyFont="1" applyFill="1" applyAlignment="1">
      <alignment horizontal="right" indent="1"/>
    </xf>
    <xf numFmtId="164" fontId="2" fillId="0" borderId="0" xfId="0" quotePrefix="1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 indent="1"/>
    </xf>
    <xf numFmtId="0" fontId="2" fillId="0" borderId="1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0" fontId="1" fillId="0" borderId="3" xfId="0" applyFont="1" applyFill="1" applyBorder="1"/>
    <xf numFmtId="1" fontId="4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/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right" indent="1"/>
    </xf>
    <xf numFmtId="1" fontId="3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3" fillId="0" borderId="0" xfId="0" quotePrefix="1" applyNumberFormat="1" applyFont="1" applyAlignment="1">
      <alignment horizontal="center"/>
    </xf>
    <xf numFmtId="9" fontId="3" fillId="0" borderId="0" xfId="0" quotePrefix="1" applyNumberFormat="1" applyFont="1"/>
    <xf numFmtId="0" fontId="3" fillId="0" borderId="0" xfId="0" applyFont="1" applyAlignment="1">
      <alignment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164" fontId="2" fillId="0" borderId="0" xfId="0" applyNumberFormat="1" applyFont="1"/>
    <xf numFmtId="0" fontId="2" fillId="0" borderId="0" xfId="0" quotePrefix="1" applyFont="1" applyAlignment="1">
      <alignment horizontal="center"/>
    </xf>
    <xf numFmtId="9" fontId="2" fillId="0" borderId="0" xfId="0" applyNumberFormat="1" applyFont="1" applyAlignment="1">
      <alignment horizontal="right" indent="1"/>
    </xf>
    <xf numFmtId="9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3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" fillId="0" borderId="1" xfId="0" applyFont="1" applyBorder="1"/>
    <xf numFmtId="9" fontId="15" fillId="0" borderId="0" xfId="0" quotePrefix="1" applyNumberFormat="1" applyFont="1"/>
    <xf numFmtId="1" fontId="2" fillId="0" borderId="0" xfId="0" applyNumberFormat="1" applyFont="1" applyAlignment="1">
      <alignment horizontal="right" indent="1"/>
    </xf>
    <xf numFmtId="0" fontId="1" fillId="0" borderId="0" xfId="0" applyFont="1" applyAlignment="1">
      <alignment horizontal="center"/>
    </xf>
    <xf numFmtId="1" fontId="2" fillId="0" borderId="0" xfId="0" applyNumberFormat="1" applyFont="1" applyFill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5" xfId="0" applyFont="1" applyBorder="1"/>
    <xf numFmtId="0" fontId="4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9" fontId="3" fillId="0" borderId="0" xfId="0" quotePrefix="1" applyNumberFormat="1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Fill="1" applyBorder="1"/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64" fontId="2" fillId="0" borderId="2" xfId="0" quotePrefix="1" applyNumberFormat="1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wrapTex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justify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9" fontId="3" fillId="2" borderId="8" xfId="0" quotePrefix="1" applyNumberFormat="1" applyFont="1" applyFill="1" applyBorder="1" applyAlignment="1">
      <alignment horizontal="right" indent="1"/>
    </xf>
    <xf numFmtId="9" fontId="2" fillId="2" borderId="8" xfId="0" applyNumberFormat="1" applyFont="1" applyFill="1" applyBorder="1" applyAlignment="1">
      <alignment horizontal="right" indent="1"/>
    </xf>
    <xf numFmtId="1" fontId="3" fillId="2" borderId="8" xfId="0" quotePrefix="1" applyNumberFormat="1" applyFont="1" applyFill="1" applyBorder="1" applyAlignment="1">
      <alignment horizontal="right" indent="2"/>
    </xf>
    <xf numFmtId="1" fontId="2" fillId="2" borderId="8" xfId="0" applyNumberFormat="1" applyFont="1" applyFill="1" applyBorder="1" applyAlignment="1">
      <alignment horizontal="right" indent="2"/>
    </xf>
    <xf numFmtId="1" fontId="2" fillId="0" borderId="9" xfId="0" applyNumberFormat="1" applyFont="1" applyBorder="1" applyAlignment="1">
      <alignment horizontal="right" indent="2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zoomScale="80" zoomScaleNormal="80" workbookViewId="0">
      <pane xSplit="7" ySplit="16" topLeftCell="H17" activePane="bottomRight" state="frozen"/>
      <selection pane="topRight" activeCell="H1" sqref="H1"/>
      <selection pane="bottomLeft" activeCell="A14" sqref="A14"/>
      <selection pane="bottomRight" activeCell="R24" sqref="R24"/>
    </sheetView>
  </sheetViews>
  <sheetFormatPr defaultRowHeight="12.75"/>
  <cols>
    <col min="1" max="3" width="9.140625" style="3"/>
    <col min="4" max="4" width="10.7109375" style="3" customWidth="1"/>
    <col min="5" max="5" width="14.7109375" style="12" customWidth="1"/>
    <col min="6" max="8" width="10.7109375" style="3" customWidth="1"/>
    <col min="9" max="10" width="9.140625" style="9"/>
    <col min="11" max="11" width="9.140625" style="8"/>
    <col min="12" max="12" width="10.7109375" style="12" customWidth="1"/>
    <col min="13" max="13" width="5.7109375" style="12" customWidth="1"/>
    <col min="14" max="15" width="9.140625" style="31"/>
    <col min="16" max="16" width="9.140625" style="8"/>
    <col min="17" max="17" width="7.7109375" style="12" customWidth="1"/>
    <col min="18" max="20" width="9.140625" style="8"/>
    <col min="21" max="21" width="5.7109375" style="8" customWidth="1"/>
    <col min="22" max="22" width="9.140625" style="3"/>
    <col min="23" max="23" width="10.7109375" style="3" customWidth="1"/>
    <col min="24" max="26" width="9.140625" style="7"/>
    <col min="27" max="27" width="5.7109375" style="7" customWidth="1"/>
    <col min="28" max="28" width="9.140625" style="7"/>
    <col min="29" max="29" width="9.140625" style="8"/>
    <col min="30" max="16384" width="9.140625" style="12"/>
  </cols>
  <sheetData>
    <row r="1" spans="1:29">
      <c r="A1" s="165" t="s">
        <v>171</v>
      </c>
      <c r="B1" s="165"/>
      <c r="C1" s="165"/>
      <c r="D1" s="165"/>
      <c r="E1" s="165"/>
      <c r="F1" s="165"/>
      <c r="G1" s="165"/>
    </row>
    <row r="3" spans="1:29" ht="13.5" thickBot="1"/>
    <row r="4" spans="1:29" s="1" customFormat="1" ht="15" customHeight="1">
      <c r="A4" s="157" t="s">
        <v>138</v>
      </c>
      <c r="B4" s="147"/>
      <c r="C4" s="147"/>
      <c r="D4" s="147"/>
      <c r="E4" s="147"/>
      <c r="F4" s="147"/>
      <c r="G4" s="148"/>
      <c r="H4" s="149"/>
      <c r="I4" s="158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60"/>
      <c r="AC4" s="102"/>
    </row>
    <row r="5" spans="1:29" s="1" customFormat="1" ht="15" customHeight="1">
      <c r="A5" s="151"/>
      <c r="B5" s="34"/>
      <c r="C5" s="34"/>
      <c r="D5" s="34"/>
      <c r="E5" s="34"/>
      <c r="F5" s="34"/>
      <c r="G5" s="55"/>
      <c r="H5" s="3"/>
      <c r="I5" s="112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61"/>
      <c r="AC5" s="102"/>
    </row>
    <row r="6" spans="1:29" s="1" customFormat="1" ht="15" customHeight="1">
      <c r="A6" s="171" t="s">
        <v>135</v>
      </c>
      <c r="B6" s="171"/>
      <c r="C6" s="171"/>
      <c r="D6" s="171"/>
      <c r="E6" s="171"/>
      <c r="F6" s="171"/>
      <c r="G6" s="55"/>
      <c r="H6" s="3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61"/>
      <c r="AC6" s="102"/>
    </row>
    <row r="7" spans="1:29" s="1" customFormat="1" ht="15" customHeight="1">
      <c r="A7" s="171"/>
      <c r="B7" s="171"/>
      <c r="C7" s="171"/>
      <c r="D7" s="171"/>
      <c r="E7" s="171"/>
      <c r="F7" s="171"/>
      <c r="G7" s="55"/>
      <c r="H7" s="3"/>
      <c r="I7" s="142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4"/>
      <c r="AC7" s="102"/>
    </row>
    <row r="8" spans="1:29" s="1" customFormat="1" ht="15" customHeight="1">
      <c r="A8" s="171"/>
      <c r="B8" s="171"/>
      <c r="C8" s="171"/>
      <c r="D8" s="171"/>
      <c r="E8" s="171"/>
      <c r="F8" s="171"/>
      <c r="G8" s="55"/>
      <c r="H8" s="141"/>
      <c r="I8" s="15"/>
      <c r="J8" s="16"/>
      <c r="K8" s="17"/>
      <c r="L8" s="16"/>
      <c r="M8" s="119"/>
      <c r="N8" s="31"/>
      <c r="O8" s="19"/>
      <c r="P8" s="17"/>
      <c r="Q8" s="12"/>
      <c r="R8" s="8"/>
      <c r="S8" s="8"/>
      <c r="T8" s="8"/>
      <c r="U8" s="8"/>
      <c r="V8" s="3"/>
      <c r="W8" s="163"/>
      <c r="X8" s="7"/>
      <c r="Y8" s="7"/>
      <c r="Z8" s="7"/>
      <c r="AA8" s="7"/>
      <c r="AB8" s="59"/>
      <c r="AC8" s="8"/>
    </row>
    <row r="9" spans="1:29" s="1" customFormat="1" ht="15" customHeight="1">
      <c r="A9" s="172" t="s">
        <v>151</v>
      </c>
      <c r="B9" s="172"/>
      <c r="C9" s="172"/>
      <c r="D9" s="172"/>
      <c r="E9" s="172"/>
      <c r="F9" s="162"/>
      <c r="G9" s="55"/>
      <c r="H9" s="3"/>
      <c r="I9" s="173" t="s">
        <v>150</v>
      </c>
      <c r="J9" s="174"/>
      <c r="K9" s="174"/>
      <c r="L9" s="175"/>
      <c r="M9" s="13"/>
      <c r="N9" s="176" t="s">
        <v>1</v>
      </c>
      <c r="O9" s="177"/>
      <c r="P9" s="177"/>
      <c r="Q9" s="177"/>
      <c r="R9" s="177"/>
      <c r="S9" s="177"/>
      <c r="T9" s="177"/>
      <c r="U9" s="177"/>
      <c r="V9" s="177"/>
      <c r="W9" s="164"/>
      <c r="X9" s="169" t="s">
        <v>141</v>
      </c>
      <c r="Y9" s="169"/>
      <c r="Z9" s="169"/>
      <c r="AA9" s="169"/>
      <c r="AB9" s="178"/>
      <c r="AC9" s="96"/>
    </row>
    <row r="10" spans="1:29" s="1" customFormat="1" ht="15" customHeight="1">
      <c r="A10" s="172"/>
      <c r="B10" s="172"/>
      <c r="C10" s="172"/>
      <c r="D10" s="172"/>
      <c r="E10" s="172"/>
      <c r="F10" s="162"/>
      <c r="G10" s="55"/>
      <c r="H10" s="3"/>
      <c r="I10" s="166" t="s">
        <v>147</v>
      </c>
      <c r="J10" s="167"/>
      <c r="K10" s="167"/>
      <c r="L10" s="168"/>
      <c r="M10" s="2"/>
      <c r="N10" s="23"/>
      <c r="O10" s="19"/>
      <c r="P10" s="17"/>
      <c r="Q10" s="12"/>
      <c r="R10" s="17"/>
      <c r="S10" s="17"/>
      <c r="T10" s="17"/>
      <c r="U10" s="17"/>
      <c r="V10" s="24"/>
      <c r="W10" s="21"/>
      <c r="X10" s="166" t="s">
        <v>137</v>
      </c>
      <c r="Y10" s="167"/>
      <c r="Z10" s="167"/>
      <c r="AA10" s="167"/>
      <c r="AB10" s="168"/>
      <c r="AC10" s="17"/>
    </row>
    <row r="11" spans="1:29" s="1" customFormat="1" ht="15" customHeight="1">
      <c r="A11" s="54"/>
      <c r="B11" s="54"/>
      <c r="C11" s="54"/>
      <c r="D11" s="54"/>
      <c r="F11" s="99"/>
      <c r="G11" s="100"/>
      <c r="H11" s="3"/>
      <c r="I11" s="14"/>
      <c r="J11" s="12"/>
      <c r="K11" s="8"/>
      <c r="L11" s="84"/>
      <c r="M11" s="2"/>
      <c r="N11" s="170" t="s">
        <v>3</v>
      </c>
      <c r="O11" s="169"/>
      <c r="P11" s="169"/>
      <c r="Q11" s="12"/>
      <c r="R11" s="169" t="s">
        <v>132</v>
      </c>
      <c r="S11" s="169"/>
      <c r="T11" s="169"/>
      <c r="U11" s="26"/>
      <c r="V11" s="27"/>
      <c r="W11" s="96"/>
      <c r="X11" s="170"/>
      <c r="Y11" s="169"/>
      <c r="Z11" s="96"/>
      <c r="AA11" s="96"/>
      <c r="AB11" s="101"/>
      <c r="AC11" s="26"/>
    </row>
    <row r="12" spans="1:29" s="1" customFormat="1" ht="15" customHeight="1">
      <c r="A12" s="99" t="s">
        <v>6</v>
      </c>
      <c r="B12" s="99" t="s">
        <v>7</v>
      </c>
      <c r="C12" s="99" t="s">
        <v>8</v>
      </c>
      <c r="D12" s="28" t="s">
        <v>9</v>
      </c>
      <c r="E12" s="25" t="s">
        <v>126</v>
      </c>
      <c r="F12" s="99" t="s">
        <v>133</v>
      </c>
      <c r="G12" s="100" t="s">
        <v>130</v>
      </c>
      <c r="H12" s="3"/>
      <c r="I12" s="98" t="s">
        <v>10</v>
      </c>
      <c r="J12" s="97" t="s">
        <v>11</v>
      </c>
      <c r="K12" s="145" t="s">
        <v>170</v>
      </c>
      <c r="L12" s="109" t="s">
        <v>12</v>
      </c>
      <c r="M12" s="22"/>
      <c r="N12" s="19" t="s">
        <v>10</v>
      </c>
      <c r="O12" s="19" t="s">
        <v>11</v>
      </c>
      <c r="P12" s="17" t="s">
        <v>131</v>
      </c>
      <c r="Q12" s="12"/>
      <c r="R12" s="19" t="s">
        <v>10</v>
      </c>
      <c r="S12" s="19" t="s">
        <v>11</v>
      </c>
      <c r="T12" s="145" t="s">
        <v>170</v>
      </c>
      <c r="U12" s="17"/>
      <c r="V12" s="24" t="s">
        <v>12</v>
      </c>
      <c r="W12" s="21"/>
      <c r="X12" s="23" t="s">
        <v>10</v>
      </c>
      <c r="Y12" s="19" t="s">
        <v>11</v>
      </c>
      <c r="Z12" s="145" t="s">
        <v>170</v>
      </c>
      <c r="AA12" s="17"/>
      <c r="AB12" s="24" t="s">
        <v>12</v>
      </c>
      <c r="AC12" s="17"/>
    </row>
    <row r="13" spans="1:29" s="1" customFormat="1">
      <c r="A13" s="12"/>
      <c r="B13" s="12"/>
      <c r="C13" s="12"/>
      <c r="D13" s="29"/>
      <c r="F13" s="12"/>
      <c r="G13" s="13"/>
      <c r="I13" s="14"/>
      <c r="J13" s="12"/>
      <c r="K13" s="17"/>
      <c r="L13" s="84"/>
      <c r="M13" s="12"/>
      <c r="N13" s="30"/>
      <c r="O13" s="31"/>
      <c r="P13" s="8"/>
      <c r="Q13" s="12"/>
      <c r="R13" s="8"/>
      <c r="S13" s="8"/>
      <c r="T13" s="8"/>
      <c r="U13" s="8"/>
      <c r="V13" s="4"/>
      <c r="W13" s="12"/>
      <c r="X13" s="32"/>
      <c r="Y13" s="10"/>
      <c r="Z13" s="8"/>
      <c r="AA13" s="8"/>
      <c r="AB13" s="13"/>
      <c r="AC13" s="8"/>
    </row>
    <row r="14" spans="1:29" s="1" customFormat="1">
      <c r="A14" s="12"/>
      <c r="B14" s="12"/>
      <c r="C14" s="12"/>
      <c r="D14" s="29"/>
      <c r="F14" s="12"/>
      <c r="G14" s="13"/>
      <c r="I14" s="14"/>
      <c r="J14" s="12"/>
      <c r="K14" s="8"/>
      <c r="L14" s="84"/>
      <c r="M14" s="12"/>
      <c r="N14" s="30"/>
      <c r="O14" s="31"/>
      <c r="P14" s="8"/>
      <c r="Q14" s="12"/>
      <c r="R14" s="8"/>
      <c r="S14" s="8"/>
      <c r="T14" s="8"/>
      <c r="U14" s="8"/>
      <c r="V14" s="4"/>
      <c r="W14" s="12"/>
      <c r="X14" s="32"/>
      <c r="Y14" s="10"/>
      <c r="Z14" s="8"/>
      <c r="AA14" s="8"/>
      <c r="AB14" s="13"/>
      <c r="AC14" s="8"/>
    </row>
    <row r="15" spans="1:29" s="1" customFormat="1">
      <c r="A15" s="12"/>
      <c r="B15" s="12"/>
      <c r="C15" s="12"/>
      <c r="D15" s="69" t="s">
        <v>139</v>
      </c>
      <c r="G15" s="13"/>
      <c r="I15" s="94">
        <v>0.99999999999999878</v>
      </c>
      <c r="J15" s="47">
        <v>3.1631744901396974E-2</v>
      </c>
      <c r="K15" s="12"/>
      <c r="L15" s="77">
        <v>1086</v>
      </c>
      <c r="M15" s="12"/>
      <c r="N15" s="73">
        <v>-1.6633353358129597E-16</v>
      </c>
      <c r="O15" s="71">
        <v>0.18043615344119113</v>
      </c>
      <c r="P15" s="8"/>
      <c r="Q15" s="12"/>
      <c r="R15" s="71">
        <v>1</v>
      </c>
      <c r="S15" s="71">
        <v>1.0620905641630443E-2</v>
      </c>
      <c r="T15" s="8"/>
      <c r="U15" s="8"/>
      <c r="V15" s="76">
        <v>833</v>
      </c>
      <c r="W15" s="12"/>
      <c r="X15" s="73">
        <v>0.99999999999999933</v>
      </c>
      <c r="Y15" s="71">
        <v>9.1623171356276321E-3</v>
      </c>
      <c r="Z15" s="8"/>
      <c r="AA15" s="8"/>
      <c r="AB15" s="75">
        <v>882</v>
      </c>
      <c r="AC15" s="8"/>
    </row>
    <row r="16" spans="1:29" s="1" customFormat="1">
      <c r="A16" s="12"/>
      <c r="B16" s="12"/>
      <c r="C16" s="12"/>
      <c r="D16" s="29"/>
      <c r="F16" s="12"/>
      <c r="G16" s="13"/>
      <c r="I16" s="74"/>
      <c r="J16" s="46"/>
      <c r="K16" s="8"/>
      <c r="L16" s="78"/>
      <c r="M16" s="12"/>
      <c r="N16" s="73"/>
      <c r="O16" s="71"/>
      <c r="P16" s="8"/>
      <c r="Q16" s="12"/>
      <c r="R16" s="71"/>
      <c r="S16" s="71"/>
      <c r="T16" s="8"/>
      <c r="U16" s="8"/>
      <c r="V16" s="76"/>
      <c r="W16" s="12"/>
      <c r="X16" s="73"/>
      <c r="Y16" s="71"/>
      <c r="Z16" s="8"/>
      <c r="AA16" s="8"/>
      <c r="AB16" s="76"/>
      <c r="AC16" s="8"/>
    </row>
    <row r="17" spans="1:31" s="1" customFormat="1">
      <c r="A17" s="12"/>
      <c r="B17" s="12"/>
      <c r="C17" s="12"/>
      <c r="D17" s="29"/>
      <c r="F17" s="12"/>
      <c r="G17" s="13"/>
      <c r="I17" s="74"/>
      <c r="J17" s="46"/>
      <c r="K17" s="8"/>
      <c r="L17" s="78"/>
      <c r="M17" s="12"/>
      <c r="N17" s="73"/>
      <c r="O17" s="71"/>
      <c r="P17" s="8"/>
      <c r="Q17" s="12"/>
      <c r="R17" s="71"/>
      <c r="S17" s="71"/>
      <c r="T17" s="8"/>
      <c r="U17" s="8"/>
      <c r="V17" s="76"/>
      <c r="W17" s="12"/>
      <c r="X17" s="73"/>
      <c r="Y17" s="71"/>
      <c r="Z17" s="8"/>
      <c r="AA17" s="8"/>
      <c r="AB17" s="76"/>
      <c r="AC17" s="8"/>
    </row>
    <row r="18" spans="1:31" s="20" customFormat="1" ht="12.75" customHeight="1">
      <c r="A18" s="34">
        <v>43</v>
      </c>
      <c r="B18" s="34" t="s">
        <v>14</v>
      </c>
      <c r="C18" s="34" t="s">
        <v>15</v>
      </c>
      <c r="D18" s="34" t="s">
        <v>16</v>
      </c>
      <c r="E18" s="20" t="s">
        <v>13</v>
      </c>
      <c r="F18" s="34" t="s">
        <v>0</v>
      </c>
      <c r="G18" s="35"/>
      <c r="H18" s="36"/>
      <c r="I18" s="37">
        <v>0.94909788934736938</v>
      </c>
      <c r="J18" s="44">
        <v>0.10348219181290974</v>
      </c>
      <c r="K18" s="46">
        <v>0.72399999999999998</v>
      </c>
      <c r="L18" s="77">
        <v>62</v>
      </c>
      <c r="M18" s="34"/>
      <c r="N18" s="41">
        <v>-3.2164182027649724</v>
      </c>
      <c r="O18" s="42">
        <v>0.6219689092676155</v>
      </c>
      <c r="P18" s="66">
        <v>2E-3</v>
      </c>
      <c r="Q18" s="105"/>
      <c r="R18" s="42">
        <v>0.92823812051123078</v>
      </c>
      <c r="S18" s="42">
        <v>4.5725367762089887E-2</v>
      </c>
      <c r="T18" s="43">
        <v>0.57899999999999996</v>
      </c>
      <c r="U18" s="43"/>
      <c r="V18" s="78">
        <v>56</v>
      </c>
      <c r="W18" s="103">
        <f t="shared" ref="W18:W49" si="0">(V18/L18)</f>
        <v>0.90322580645161288</v>
      </c>
      <c r="X18" s="41">
        <v>1.0962325962292796</v>
      </c>
      <c r="Y18" s="42">
        <v>3.9794452936329307E-2</v>
      </c>
      <c r="Z18" s="43">
        <v>7.3999999999999996E-2</v>
      </c>
      <c r="AA18" s="43"/>
      <c r="AB18" s="78">
        <v>57</v>
      </c>
      <c r="AC18" s="43"/>
    </row>
    <row r="19" spans="1:31" s="20" customFormat="1" ht="12.75" customHeight="1">
      <c r="A19" s="34">
        <v>81</v>
      </c>
      <c r="B19" s="34" t="s">
        <v>18</v>
      </c>
      <c r="C19" s="34" t="s">
        <v>19</v>
      </c>
      <c r="D19" s="34" t="s">
        <v>20</v>
      </c>
      <c r="E19" s="20" t="s">
        <v>13</v>
      </c>
      <c r="F19" s="34" t="s">
        <v>2</v>
      </c>
      <c r="G19" s="35"/>
      <c r="H19" s="36"/>
      <c r="I19" s="37">
        <v>0.34301737331273086</v>
      </c>
      <c r="J19" s="44">
        <v>5.06678637812982E-2</v>
      </c>
      <c r="K19" s="66" t="s">
        <v>17</v>
      </c>
      <c r="L19" s="77">
        <v>51</v>
      </c>
      <c r="M19" s="34"/>
      <c r="N19" s="41">
        <v>-1.3746717741935441</v>
      </c>
      <c r="O19" s="42">
        <v>0.73451420443884929</v>
      </c>
      <c r="P19" s="46">
        <v>0.19400000000000001</v>
      </c>
      <c r="Q19" s="105"/>
      <c r="R19" s="42">
        <v>0.91313748139822859</v>
      </c>
      <c r="S19" s="42">
        <v>3.6176049046995673E-2</v>
      </c>
      <c r="T19" s="43">
        <v>0.57899999999999996</v>
      </c>
      <c r="U19" s="43"/>
      <c r="V19" s="78">
        <v>40</v>
      </c>
      <c r="W19" s="103">
        <f t="shared" si="0"/>
        <v>0.78431372549019607</v>
      </c>
      <c r="X19" s="41">
        <v>1.1138269281869544</v>
      </c>
      <c r="Y19" s="42">
        <v>5.3508588483358203E-2</v>
      </c>
      <c r="Z19" s="43">
        <v>7.3999999999999996E-2</v>
      </c>
      <c r="AA19" s="43"/>
      <c r="AB19" s="78">
        <v>40</v>
      </c>
      <c r="AC19" s="43"/>
    </row>
    <row r="20" spans="1:31" s="20" customFormat="1">
      <c r="A20" s="34">
        <v>104</v>
      </c>
      <c r="B20" s="34" t="s">
        <v>22</v>
      </c>
      <c r="C20" s="34" t="s">
        <v>18</v>
      </c>
      <c r="D20" s="34" t="s">
        <v>23</v>
      </c>
      <c r="E20" s="20" t="s">
        <v>21</v>
      </c>
      <c r="F20" s="34" t="s">
        <v>0</v>
      </c>
      <c r="G20" s="35"/>
      <c r="H20" s="36"/>
      <c r="I20" s="37">
        <v>0.88392848062183305</v>
      </c>
      <c r="J20" s="44">
        <v>0.14938504431654295</v>
      </c>
      <c r="K20" s="46">
        <v>0.69099999999999995</v>
      </c>
      <c r="L20" s="77">
        <v>44</v>
      </c>
      <c r="M20" s="34"/>
      <c r="N20" s="41">
        <v>4.8444378924731231</v>
      </c>
      <c r="O20" s="42">
        <v>1.2375772757879022</v>
      </c>
      <c r="P20" s="66" t="s">
        <v>17</v>
      </c>
      <c r="Q20" s="105"/>
      <c r="R20" s="42">
        <v>0.94144491967850585</v>
      </c>
      <c r="S20" s="42">
        <v>6.0944921817204727E-2</v>
      </c>
      <c r="T20" s="43">
        <v>0.57899999999999996</v>
      </c>
      <c r="U20" s="43"/>
      <c r="V20" s="78">
        <v>30</v>
      </c>
      <c r="W20" s="103">
        <f t="shared" si="0"/>
        <v>0.68181818181818177</v>
      </c>
      <c r="X20" s="41">
        <v>1.0598283253071052</v>
      </c>
      <c r="Y20" s="42">
        <v>4.310145397808731E-2</v>
      </c>
      <c r="Z20" s="43">
        <v>7.3999999999999996E-2</v>
      </c>
      <c r="AA20" s="43"/>
      <c r="AB20" s="78">
        <v>37</v>
      </c>
      <c r="AC20" s="43"/>
    </row>
    <row r="21" spans="1:31" s="20" customFormat="1">
      <c r="A21" s="34">
        <v>113</v>
      </c>
      <c r="B21" s="34" t="s">
        <v>24</v>
      </c>
      <c r="C21" s="34" t="s">
        <v>22</v>
      </c>
      <c r="D21" s="34" t="s">
        <v>25</v>
      </c>
      <c r="E21" s="20" t="s">
        <v>127</v>
      </c>
      <c r="F21" s="34" t="s">
        <v>143</v>
      </c>
      <c r="G21" s="35"/>
      <c r="H21" s="36"/>
      <c r="I21" s="37">
        <v>0.67914941704118881</v>
      </c>
      <c r="J21" s="44">
        <v>9.0218773986571396E-2</v>
      </c>
      <c r="K21" s="43">
        <v>0.34399999999999997</v>
      </c>
      <c r="L21" s="77">
        <v>39</v>
      </c>
      <c r="M21" s="34"/>
      <c r="N21" s="41">
        <v>25.644402380952378</v>
      </c>
      <c r="O21" s="42">
        <v>1.4221850789585224</v>
      </c>
      <c r="P21" s="65" t="s">
        <v>17</v>
      </c>
      <c r="Q21" s="105"/>
      <c r="R21" s="42">
        <v>1.9505126576207257</v>
      </c>
      <c r="S21" s="42">
        <v>4.1977890015127917E-2</v>
      </c>
      <c r="T21" s="65" t="s">
        <v>17</v>
      </c>
      <c r="U21" s="43"/>
      <c r="V21" s="78">
        <v>30</v>
      </c>
      <c r="W21" s="103">
        <f t="shared" si="0"/>
        <v>0.76923076923076927</v>
      </c>
      <c r="X21" s="41">
        <v>2.6719284736303641</v>
      </c>
      <c r="Y21" s="42">
        <v>0.1181153235919833</v>
      </c>
      <c r="Z21" s="65" t="s">
        <v>17</v>
      </c>
      <c r="AA21" s="43"/>
      <c r="AB21" s="78">
        <v>38</v>
      </c>
      <c r="AC21" s="43"/>
    </row>
    <row r="22" spans="1:31" s="20" customFormat="1">
      <c r="A22" s="34">
        <v>115</v>
      </c>
      <c r="B22" s="34" t="s">
        <v>26</v>
      </c>
      <c r="C22" s="34" t="s">
        <v>18</v>
      </c>
      <c r="D22" s="34" t="s">
        <v>27</v>
      </c>
      <c r="E22" s="20" t="s">
        <v>127</v>
      </c>
      <c r="F22" s="34" t="s">
        <v>0</v>
      </c>
      <c r="G22" s="35"/>
      <c r="H22" s="36"/>
      <c r="I22" s="37">
        <v>0.72799001595618773</v>
      </c>
      <c r="J22" s="44">
        <v>0.13663538094881258</v>
      </c>
      <c r="K22" s="8">
        <v>0.40699999999999997</v>
      </c>
      <c r="L22" s="77">
        <v>41</v>
      </c>
      <c r="M22" s="34"/>
      <c r="N22" s="41">
        <v>-3.1641816770186324</v>
      </c>
      <c r="O22" s="42">
        <v>0.82790579879951121</v>
      </c>
      <c r="P22" s="8">
        <v>0.14299999999999999</v>
      </c>
      <c r="Q22" s="105"/>
      <c r="R22" s="42">
        <v>1.0461166406550815</v>
      </c>
      <c r="S22" s="42">
        <v>7.5401154023065006E-2</v>
      </c>
      <c r="T22" s="43">
        <v>0.82899999999999996</v>
      </c>
      <c r="U22" s="8"/>
      <c r="V22" s="78">
        <v>23</v>
      </c>
      <c r="W22" s="103">
        <f t="shared" si="0"/>
        <v>0.56097560975609762</v>
      </c>
      <c r="X22" s="41">
        <v>1.1327959706530777</v>
      </c>
      <c r="Y22" s="42">
        <v>7.8740661313040111E-2</v>
      </c>
      <c r="Z22" s="8">
        <v>0.59199999999999997</v>
      </c>
      <c r="AA22" s="8"/>
      <c r="AB22" s="78">
        <v>30</v>
      </c>
      <c r="AC22" s="8"/>
    </row>
    <row r="23" spans="1:31" s="20" customFormat="1">
      <c r="A23" s="3">
        <v>130</v>
      </c>
      <c r="B23" s="3" t="s">
        <v>38</v>
      </c>
      <c r="C23" s="3" t="s">
        <v>43</v>
      </c>
      <c r="D23" s="3" t="s">
        <v>44</v>
      </c>
      <c r="E23" s="20" t="s">
        <v>42</v>
      </c>
      <c r="F23" s="34" t="s">
        <v>143</v>
      </c>
      <c r="G23" s="107" t="s">
        <v>134</v>
      </c>
      <c r="H23" s="36"/>
      <c r="I23" s="37">
        <v>8.1169981486952245E-2</v>
      </c>
      <c r="J23" s="44">
        <v>8.5163854063545485E-3</v>
      </c>
      <c r="K23" s="66" t="s">
        <v>17</v>
      </c>
      <c r="L23" s="77">
        <v>38</v>
      </c>
      <c r="M23" s="3"/>
      <c r="N23" s="73">
        <v>5.1054722222222217</v>
      </c>
      <c r="O23" s="71">
        <v>5.3098670044491945</v>
      </c>
      <c r="P23" s="8">
        <v>0.09</v>
      </c>
      <c r="Q23" s="105"/>
      <c r="R23" s="42">
        <v>1.4508283663508472</v>
      </c>
      <c r="S23" s="42">
        <v>0.22894144913688969</v>
      </c>
      <c r="T23" s="43">
        <v>2.3E-2</v>
      </c>
      <c r="U23" s="46"/>
      <c r="V23" s="76">
        <v>9</v>
      </c>
      <c r="W23" s="103">
        <f t="shared" si="0"/>
        <v>0.23684210526315788</v>
      </c>
      <c r="X23" s="73">
        <v>2.1027071203670422</v>
      </c>
      <c r="Y23" s="71">
        <v>0.27240031086027899</v>
      </c>
      <c r="Z23" s="65" t="s">
        <v>17</v>
      </c>
      <c r="AA23" s="8"/>
      <c r="AB23" s="76">
        <v>10</v>
      </c>
      <c r="AC23" s="8"/>
    </row>
    <row r="24" spans="1:31" s="20" customFormat="1">
      <c r="A24" s="3">
        <v>144</v>
      </c>
      <c r="B24" s="3" t="s">
        <v>29</v>
      </c>
      <c r="C24" s="3" t="s">
        <v>30</v>
      </c>
      <c r="D24" s="3" t="s">
        <v>47</v>
      </c>
      <c r="E24" s="20" t="s">
        <v>128</v>
      </c>
      <c r="F24" s="34" t="s">
        <v>143</v>
      </c>
      <c r="G24" s="107" t="s">
        <v>134</v>
      </c>
      <c r="H24" s="36"/>
      <c r="I24" s="37">
        <v>0.53871842207722909</v>
      </c>
      <c r="J24" s="44">
        <v>0.17434404768563197</v>
      </c>
      <c r="K24" s="66">
        <v>7.0000000000000001E-3</v>
      </c>
      <c r="L24" s="77">
        <v>30</v>
      </c>
      <c r="M24" s="3"/>
      <c r="N24" s="73">
        <v>-13.975365384615385</v>
      </c>
      <c r="O24" s="71">
        <v>2.1230785024148706</v>
      </c>
      <c r="P24" s="65" t="s">
        <v>17</v>
      </c>
      <c r="Q24" s="105"/>
      <c r="R24" s="42">
        <v>1.2910419399721724</v>
      </c>
      <c r="S24" s="42">
        <v>0.15597219760815453</v>
      </c>
      <c r="T24" s="43">
        <v>8.8999999999999996E-2</v>
      </c>
      <c r="U24" s="46"/>
      <c r="V24" s="76">
        <v>13</v>
      </c>
      <c r="W24" s="103">
        <f t="shared" si="0"/>
        <v>0.43333333333333335</v>
      </c>
      <c r="X24" s="73">
        <v>1.6119234592352838</v>
      </c>
      <c r="Y24" s="71">
        <v>0.38410885330463457</v>
      </c>
      <c r="Z24" s="43">
        <v>1.2E-2</v>
      </c>
      <c r="AA24" s="8"/>
      <c r="AB24" s="76">
        <v>13</v>
      </c>
      <c r="AC24" s="8"/>
    </row>
    <row r="25" spans="1:31" s="20" customFormat="1">
      <c r="A25" s="34">
        <v>144</v>
      </c>
      <c r="B25" s="34" t="s">
        <v>29</v>
      </c>
      <c r="C25" s="34" t="s">
        <v>45</v>
      </c>
      <c r="D25" s="34" t="s">
        <v>46</v>
      </c>
      <c r="E25" s="20" t="s">
        <v>128</v>
      </c>
      <c r="F25" s="34" t="s">
        <v>143</v>
      </c>
      <c r="G25" s="35"/>
      <c r="H25" s="36"/>
      <c r="I25" s="37">
        <v>0.46467109397702144</v>
      </c>
      <c r="J25" s="44">
        <v>0.12536953978060611</v>
      </c>
      <c r="K25" s="66">
        <v>4.0000000000000001E-3</v>
      </c>
      <c r="L25" s="77">
        <v>28</v>
      </c>
      <c r="M25" s="3"/>
      <c r="N25" s="73">
        <v>-12.169980769230769</v>
      </c>
      <c r="O25" s="71">
        <v>1.4593467372109625</v>
      </c>
      <c r="P25" s="65" t="s">
        <v>17</v>
      </c>
      <c r="Q25" s="105"/>
      <c r="R25" s="42">
        <v>1.1468352216259194</v>
      </c>
      <c r="S25" s="42">
        <v>5.2828676677052322E-2</v>
      </c>
      <c r="T25" s="43">
        <v>0.29499999999999998</v>
      </c>
      <c r="U25" s="46"/>
      <c r="V25" s="76">
        <v>13</v>
      </c>
      <c r="W25" s="103">
        <f t="shared" si="0"/>
        <v>0.4642857142857143</v>
      </c>
      <c r="X25" s="73">
        <v>1.3904886367758718</v>
      </c>
      <c r="Y25" s="71">
        <v>9.3378748845633824E-2</v>
      </c>
      <c r="Z25" s="8">
        <v>5.5E-2</v>
      </c>
      <c r="AA25" s="8"/>
      <c r="AB25" s="76">
        <v>15</v>
      </c>
      <c r="AC25" s="8"/>
    </row>
    <row r="26" spans="1:31" s="20" customFormat="1">
      <c r="A26" s="34">
        <v>193</v>
      </c>
      <c r="B26" s="34" t="s">
        <v>14</v>
      </c>
      <c r="C26" s="34" t="s">
        <v>55</v>
      </c>
      <c r="D26" s="34" t="s">
        <v>116</v>
      </c>
      <c r="E26" s="20" t="s">
        <v>128</v>
      </c>
      <c r="F26" s="34" t="s">
        <v>143</v>
      </c>
      <c r="G26" s="35"/>
      <c r="H26" s="36"/>
      <c r="I26" s="37">
        <v>0.81982936800796447</v>
      </c>
      <c r="J26" s="44">
        <v>0.10826281396724524</v>
      </c>
      <c r="K26" s="8">
        <v>0.26400000000000001</v>
      </c>
      <c r="L26" s="78">
        <v>75</v>
      </c>
      <c r="M26" s="29"/>
      <c r="N26" s="41">
        <v>-13.342683709403936</v>
      </c>
      <c r="O26" s="42">
        <v>1.6353141818701102</v>
      </c>
      <c r="P26" s="65" t="s">
        <v>17</v>
      </c>
      <c r="Q26" s="105"/>
      <c r="R26" s="42">
        <v>1.202281423674322</v>
      </c>
      <c r="S26" s="42">
        <v>8.1054486059417702E-2</v>
      </c>
      <c r="T26" s="43">
        <v>5.8000000000000003E-2</v>
      </c>
      <c r="U26" s="43"/>
      <c r="V26" s="78">
        <v>40</v>
      </c>
      <c r="W26" s="103">
        <f t="shared" si="0"/>
        <v>0.53333333333333333</v>
      </c>
      <c r="X26" s="41">
        <v>1.4769627827596821</v>
      </c>
      <c r="Y26" s="42">
        <v>6.8347511760747603E-2</v>
      </c>
      <c r="Z26" s="65">
        <v>1E-3</v>
      </c>
      <c r="AA26" s="8"/>
      <c r="AB26" s="78">
        <v>41</v>
      </c>
      <c r="AC26" s="8"/>
    </row>
    <row r="27" spans="1:31" s="20" customFormat="1">
      <c r="A27" s="34">
        <v>196</v>
      </c>
      <c r="B27" s="34" t="s">
        <v>14</v>
      </c>
      <c r="C27" s="34" t="s">
        <v>15</v>
      </c>
      <c r="D27" s="34" t="s">
        <v>97</v>
      </c>
      <c r="E27" s="20" t="s">
        <v>48</v>
      </c>
      <c r="F27" s="34" t="s">
        <v>145</v>
      </c>
      <c r="G27" s="107" t="s">
        <v>134</v>
      </c>
      <c r="H27" s="36"/>
      <c r="I27" s="37">
        <v>0.8881967746364885</v>
      </c>
      <c r="J27" s="44">
        <v>0.11723372790247683</v>
      </c>
      <c r="K27" s="43">
        <v>0.59899999999999998</v>
      </c>
      <c r="L27" s="77">
        <v>35</v>
      </c>
      <c r="M27" s="34"/>
      <c r="N27" s="41">
        <v>10.707964285714294</v>
      </c>
      <c r="O27" s="42">
        <v>1.5612806628386251</v>
      </c>
      <c r="P27" s="65" t="s">
        <v>17</v>
      </c>
      <c r="Q27" s="105"/>
      <c r="R27" s="42">
        <v>1.4734488963078849</v>
      </c>
      <c r="S27" s="42">
        <v>5.2988440851591774E-2</v>
      </c>
      <c r="T27" s="65" t="s">
        <v>17</v>
      </c>
      <c r="U27" s="8"/>
      <c r="V27" s="78">
        <v>28</v>
      </c>
      <c r="W27" s="103">
        <f t="shared" si="0"/>
        <v>0.8</v>
      </c>
      <c r="X27" s="41">
        <v>0.89089207506567014</v>
      </c>
      <c r="Y27" s="42">
        <v>9.8025970672207585E-2</v>
      </c>
      <c r="Z27" s="43">
        <v>0.41799999999999998</v>
      </c>
      <c r="AA27" s="43"/>
      <c r="AB27" s="78">
        <v>20</v>
      </c>
      <c r="AC27" s="43"/>
    </row>
    <row r="28" spans="1:31" s="20" customFormat="1">
      <c r="A28" s="34">
        <v>198</v>
      </c>
      <c r="B28" s="34" t="s">
        <v>29</v>
      </c>
      <c r="C28" s="34" t="s">
        <v>30</v>
      </c>
      <c r="D28" s="34" t="s">
        <v>102</v>
      </c>
      <c r="E28" s="20" t="s">
        <v>48</v>
      </c>
      <c r="F28" s="34" t="s">
        <v>143</v>
      </c>
      <c r="G28" s="107" t="s">
        <v>134</v>
      </c>
      <c r="H28" s="34"/>
      <c r="I28" s="37">
        <v>1.3820189312229434</v>
      </c>
      <c r="J28" s="44">
        <v>0.32965832422726354</v>
      </c>
      <c r="K28" s="43">
        <v>6.9000000000000006E-2</v>
      </c>
      <c r="L28" s="77">
        <v>28</v>
      </c>
      <c r="M28" s="12"/>
      <c r="N28" s="73">
        <v>-25.836543778801836</v>
      </c>
      <c r="O28" s="71">
        <v>1.7749881486326922</v>
      </c>
      <c r="P28" s="65" t="s">
        <v>17</v>
      </c>
      <c r="Q28" s="105"/>
      <c r="R28" s="42">
        <v>1.6681078919222816</v>
      </c>
      <c r="S28" s="42">
        <v>0.17199622401743916</v>
      </c>
      <c r="T28" s="65" t="s">
        <v>17</v>
      </c>
      <c r="U28" s="8"/>
      <c r="V28" s="78">
        <v>14</v>
      </c>
      <c r="W28" s="103">
        <f t="shared" si="0"/>
        <v>0.5</v>
      </c>
      <c r="X28" s="73">
        <v>1.0495058203382386</v>
      </c>
      <c r="Y28" s="71">
        <v>6.7628671086473177E-2</v>
      </c>
      <c r="Z28" s="43">
        <v>0.24</v>
      </c>
      <c r="AA28" s="43"/>
      <c r="AB28" s="76">
        <v>14</v>
      </c>
      <c r="AC28" s="43"/>
    </row>
    <row r="29" spans="1:31" s="20" customFormat="1">
      <c r="A29" s="34">
        <v>201</v>
      </c>
      <c r="B29" s="34" t="s">
        <v>29</v>
      </c>
      <c r="C29" s="34" t="s">
        <v>63</v>
      </c>
      <c r="D29" s="34" t="s">
        <v>115</v>
      </c>
      <c r="E29" s="20" t="s">
        <v>48</v>
      </c>
      <c r="F29" s="34" t="s">
        <v>143</v>
      </c>
      <c r="G29" s="107" t="s">
        <v>134</v>
      </c>
      <c r="H29" s="36"/>
      <c r="I29" s="37">
        <v>1.6652063583887722</v>
      </c>
      <c r="J29" s="44">
        <v>0.30152746009657244</v>
      </c>
      <c r="K29" s="43">
        <v>4.9000000000000002E-2</v>
      </c>
      <c r="L29" s="78">
        <v>55</v>
      </c>
      <c r="M29" s="34"/>
      <c r="N29" s="41">
        <v>-14.669370370370375</v>
      </c>
      <c r="O29" s="42">
        <v>1.6733112422409531</v>
      </c>
      <c r="P29" s="65" t="s">
        <v>17</v>
      </c>
      <c r="Q29" s="105"/>
      <c r="R29" s="42">
        <v>1.2897450587224295</v>
      </c>
      <c r="S29" s="42">
        <v>7.035851304190667E-2</v>
      </c>
      <c r="T29" s="65">
        <v>3.0000000000000001E-3</v>
      </c>
      <c r="U29" s="43"/>
      <c r="V29" s="78">
        <v>30</v>
      </c>
      <c r="W29" s="103">
        <f t="shared" si="0"/>
        <v>0.54545454545454541</v>
      </c>
      <c r="X29" s="41">
        <v>1.3928602837423214</v>
      </c>
      <c r="Y29" s="42">
        <v>8.8747844846616353E-2</v>
      </c>
      <c r="Z29" s="65" t="s">
        <v>17</v>
      </c>
      <c r="AA29" s="8"/>
      <c r="AB29" s="78">
        <v>26</v>
      </c>
      <c r="AC29" s="43"/>
      <c r="AD29" s="1"/>
      <c r="AE29" s="1"/>
    </row>
    <row r="30" spans="1:31" s="20" customFormat="1">
      <c r="A30" s="34">
        <v>201</v>
      </c>
      <c r="B30" s="34" t="s">
        <v>29</v>
      </c>
      <c r="C30" s="34" t="s">
        <v>63</v>
      </c>
      <c r="D30" s="34" t="s">
        <v>59</v>
      </c>
      <c r="E30" s="20" t="s">
        <v>48</v>
      </c>
      <c r="F30" s="34" t="s">
        <v>143</v>
      </c>
      <c r="G30" s="107" t="s">
        <v>134</v>
      </c>
      <c r="H30" s="36"/>
      <c r="I30" s="37">
        <v>1.7712458356898684</v>
      </c>
      <c r="J30" s="44">
        <v>0.558612444540869</v>
      </c>
      <c r="K30" s="43">
        <v>5.3999999999999999E-2</v>
      </c>
      <c r="L30" s="77">
        <v>13</v>
      </c>
      <c r="M30" s="29"/>
      <c r="N30" s="41">
        <v>-19.57225</v>
      </c>
      <c r="O30" s="42">
        <v>2.2339818210508611</v>
      </c>
      <c r="P30" s="65" t="s">
        <v>17</v>
      </c>
      <c r="Q30" s="105"/>
      <c r="R30" s="42">
        <v>0.83020061671519285</v>
      </c>
      <c r="S30" s="42">
        <v>4.5984256930992916E-2</v>
      </c>
      <c r="T30" s="43">
        <v>0.189</v>
      </c>
      <c r="U30" s="43"/>
      <c r="V30" s="78">
        <v>8</v>
      </c>
      <c r="W30" s="103">
        <f t="shared" si="0"/>
        <v>0.61538461538461542</v>
      </c>
      <c r="X30" s="41">
        <v>1.6356332361781489</v>
      </c>
      <c r="Y30" s="42">
        <v>0.14846811399933293</v>
      </c>
      <c r="Z30" s="65">
        <v>1E-3</v>
      </c>
      <c r="AA30" s="43"/>
      <c r="AB30" s="78">
        <v>9</v>
      </c>
      <c r="AC30" s="8"/>
      <c r="AD30" s="1"/>
      <c r="AE30" s="1"/>
    </row>
    <row r="31" spans="1:31" s="20" customFormat="1">
      <c r="A31" s="34">
        <v>203</v>
      </c>
      <c r="B31" s="34" t="s">
        <v>18</v>
      </c>
      <c r="C31" s="34" t="s">
        <v>19</v>
      </c>
      <c r="D31" s="34" t="s">
        <v>107</v>
      </c>
      <c r="E31" s="20" t="s">
        <v>48</v>
      </c>
      <c r="F31" s="34" t="s">
        <v>143</v>
      </c>
      <c r="G31" s="35"/>
      <c r="H31" s="36"/>
      <c r="I31" s="37">
        <v>0.34498845712552595</v>
      </c>
      <c r="J31" s="44">
        <v>4.6102001568457014E-2</v>
      </c>
      <c r="K31" s="65" t="s">
        <v>17</v>
      </c>
      <c r="L31" s="78">
        <v>67</v>
      </c>
      <c r="M31" s="29"/>
      <c r="N31" s="41">
        <v>21.208121618625285</v>
      </c>
      <c r="O31" s="42">
        <v>1.7294288192905498</v>
      </c>
      <c r="P31" s="65" t="s">
        <v>17</v>
      </c>
      <c r="Q31" s="105"/>
      <c r="R31" s="42">
        <v>1.7159397162990542</v>
      </c>
      <c r="S31" s="42">
        <v>6.1416507238160119E-2</v>
      </c>
      <c r="T31" s="65" t="s">
        <v>17</v>
      </c>
      <c r="U31" s="8"/>
      <c r="V31" s="78">
        <v>41</v>
      </c>
      <c r="W31" s="103">
        <f t="shared" si="0"/>
        <v>0.61194029850746268</v>
      </c>
      <c r="X31" s="41">
        <v>1.4641170147493152</v>
      </c>
      <c r="Y31" s="42">
        <v>4.2707230188175613E-2</v>
      </c>
      <c r="Z31" s="65" t="s">
        <v>17</v>
      </c>
      <c r="AA31" s="8"/>
      <c r="AB31" s="78">
        <v>45</v>
      </c>
      <c r="AC31" s="8"/>
      <c r="AD31" s="1"/>
      <c r="AE31" s="1"/>
    </row>
    <row r="32" spans="1:31" s="20" customFormat="1">
      <c r="A32" s="34">
        <v>204</v>
      </c>
      <c r="B32" s="34" t="s">
        <v>30</v>
      </c>
      <c r="C32" s="34" t="s">
        <v>35</v>
      </c>
      <c r="D32" s="34" t="s">
        <v>118</v>
      </c>
      <c r="E32" s="20" t="s">
        <v>48</v>
      </c>
      <c r="F32" s="34" t="s">
        <v>2</v>
      </c>
      <c r="G32" s="35"/>
      <c r="H32" s="36"/>
      <c r="I32" s="37">
        <v>0.61488842191239734</v>
      </c>
      <c r="J32" s="44">
        <v>0.10420644400888865</v>
      </c>
      <c r="K32" s="43">
        <v>2.5999999999999999E-2</v>
      </c>
      <c r="L32" s="78">
        <v>38</v>
      </c>
      <c r="M32" s="29"/>
      <c r="N32" s="41">
        <v>11.427191570881227</v>
      </c>
      <c r="O32" s="42">
        <v>1.0037264532592818</v>
      </c>
      <c r="P32" s="65" t="s">
        <v>17</v>
      </c>
      <c r="Q32" s="105"/>
      <c r="R32" s="42">
        <v>1.0578761937646952</v>
      </c>
      <c r="S32" s="42">
        <v>3.229671402111798E-2</v>
      </c>
      <c r="T32" s="43">
        <v>0.35099999999999998</v>
      </c>
      <c r="U32" s="43"/>
      <c r="V32" s="78">
        <v>27</v>
      </c>
      <c r="W32" s="103">
        <f t="shared" si="0"/>
        <v>0.71052631578947367</v>
      </c>
      <c r="X32" s="41">
        <v>1.1827447974452929</v>
      </c>
      <c r="Y32" s="42">
        <v>3.2613079900524707E-2</v>
      </c>
      <c r="Z32" s="43">
        <v>0.16600000000000001</v>
      </c>
      <c r="AA32" s="43"/>
      <c r="AB32" s="78">
        <v>32</v>
      </c>
      <c r="AC32" s="43"/>
    </row>
    <row r="33" spans="1:31" s="20" customFormat="1">
      <c r="A33" s="34">
        <v>207</v>
      </c>
      <c r="B33" s="34" t="s">
        <v>29</v>
      </c>
      <c r="C33" s="34" t="s">
        <v>30</v>
      </c>
      <c r="D33" s="34" t="s">
        <v>119</v>
      </c>
      <c r="E33" s="20" t="s">
        <v>48</v>
      </c>
      <c r="F33" s="34" t="s">
        <v>2</v>
      </c>
      <c r="G33" s="107" t="s">
        <v>134</v>
      </c>
      <c r="H33" s="36"/>
      <c r="I33" s="37">
        <v>0.82957894328857851</v>
      </c>
      <c r="J33" s="44">
        <v>0.12784779556969389</v>
      </c>
      <c r="K33" s="43">
        <v>0.27</v>
      </c>
      <c r="L33" s="78">
        <v>40</v>
      </c>
      <c r="M33" s="29"/>
      <c r="N33" s="41">
        <v>10.278551724137929</v>
      </c>
      <c r="O33" s="42">
        <v>0.87933447281684896</v>
      </c>
      <c r="P33" s="65" t="s">
        <v>17</v>
      </c>
      <c r="Q33" s="105"/>
      <c r="R33" s="42">
        <v>1.469513316203211</v>
      </c>
      <c r="S33" s="42">
        <v>4.7712416416531019E-2</v>
      </c>
      <c r="T33" s="65" t="s">
        <v>17</v>
      </c>
      <c r="U33" s="8"/>
      <c r="V33" s="78">
        <v>29</v>
      </c>
      <c r="W33" s="103">
        <f t="shared" si="0"/>
        <v>0.72499999999999998</v>
      </c>
      <c r="X33" s="41">
        <v>1.7052305187240024</v>
      </c>
      <c r="Y33" s="42">
        <v>4.3991296847362173E-2</v>
      </c>
      <c r="Z33" s="65" t="s">
        <v>17</v>
      </c>
      <c r="AA33" s="8"/>
      <c r="AB33" s="78">
        <v>36</v>
      </c>
      <c r="AC33" s="8"/>
    </row>
    <row r="34" spans="1:31" s="1" customFormat="1">
      <c r="A34" s="34">
        <v>207</v>
      </c>
      <c r="B34" s="34" t="s">
        <v>29</v>
      </c>
      <c r="C34" s="34" t="s">
        <v>45</v>
      </c>
      <c r="D34" s="34" t="s">
        <v>98</v>
      </c>
      <c r="E34" s="20" t="s">
        <v>48</v>
      </c>
      <c r="F34" s="34" t="s">
        <v>2</v>
      </c>
      <c r="G34" s="107" t="s">
        <v>134</v>
      </c>
      <c r="H34" s="36"/>
      <c r="I34" s="37">
        <v>0.6032628934877633</v>
      </c>
      <c r="J34" s="44">
        <v>7.2466609715333447E-2</v>
      </c>
      <c r="K34" s="65">
        <v>3.0000000000000001E-3</v>
      </c>
      <c r="L34" s="77">
        <v>55</v>
      </c>
      <c r="M34" s="34"/>
      <c r="N34" s="41">
        <v>25.291036011904755</v>
      </c>
      <c r="O34" s="42">
        <v>1.265836113258147</v>
      </c>
      <c r="P34" s="65" t="s">
        <v>17</v>
      </c>
      <c r="Q34" s="105"/>
      <c r="R34" s="42">
        <v>1.9591247817283015</v>
      </c>
      <c r="S34" s="42">
        <v>5.2635686398067691E-2</v>
      </c>
      <c r="T34" s="65" t="s">
        <v>17</v>
      </c>
      <c r="U34" s="8"/>
      <c r="V34" s="78">
        <v>42</v>
      </c>
      <c r="W34" s="103">
        <f t="shared" si="0"/>
        <v>0.76363636363636367</v>
      </c>
      <c r="X34" s="41">
        <v>6.0765153606120368</v>
      </c>
      <c r="Y34" s="42">
        <v>0.28061701447471105</v>
      </c>
      <c r="Z34" s="65" t="s">
        <v>17</v>
      </c>
      <c r="AA34" s="8"/>
      <c r="AB34" s="78">
        <v>49</v>
      </c>
      <c r="AC34" s="8"/>
      <c r="AD34" s="12"/>
      <c r="AE34" s="12"/>
    </row>
    <row r="35" spans="1:31" s="20" customFormat="1">
      <c r="A35" s="34">
        <v>210</v>
      </c>
      <c r="B35" s="34" t="s">
        <v>29</v>
      </c>
      <c r="C35" s="34" t="s">
        <v>35</v>
      </c>
      <c r="D35" s="34" t="s">
        <v>108</v>
      </c>
      <c r="E35" s="20" t="s">
        <v>48</v>
      </c>
      <c r="F35" s="34" t="s">
        <v>143</v>
      </c>
      <c r="G35" s="35"/>
      <c r="H35" s="36"/>
      <c r="I35" s="37">
        <v>0.21378114814361385</v>
      </c>
      <c r="J35" s="44">
        <v>3.0220535141422641E-2</v>
      </c>
      <c r="K35" s="65" t="s">
        <v>17</v>
      </c>
      <c r="L35" s="78">
        <v>65</v>
      </c>
      <c r="M35" s="29"/>
      <c r="N35" s="41">
        <v>18.698524915824915</v>
      </c>
      <c r="O35" s="42">
        <v>2.1203111512431132</v>
      </c>
      <c r="P35" s="65" t="s">
        <v>17</v>
      </c>
      <c r="Q35" s="105"/>
      <c r="R35" s="42">
        <v>1.8553730374290218</v>
      </c>
      <c r="S35" s="42">
        <v>7.6163268225107897E-2</v>
      </c>
      <c r="T35" s="65" t="s">
        <v>17</v>
      </c>
      <c r="U35" s="8"/>
      <c r="V35" s="78">
        <v>27</v>
      </c>
      <c r="W35" s="103">
        <f t="shared" si="0"/>
        <v>0.41538461538461541</v>
      </c>
      <c r="X35" s="41">
        <v>0.7609705175590078</v>
      </c>
      <c r="Y35" s="42">
        <v>7.0159793386453936E-2</v>
      </c>
      <c r="Z35" s="65">
        <v>2E-3</v>
      </c>
      <c r="AA35" s="43"/>
      <c r="AB35" s="78">
        <v>30</v>
      </c>
      <c r="AC35" s="43"/>
    </row>
    <row r="36" spans="1:31" s="20" customFormat="1">
      <c r="A36" s="34">
        <v>212</v>
      </c>
      <c r="B36" s="34" t="s">
        <v>55</v>
      </c>
      <c r="C36" s="34" t="s">
        <v>39</v>
      </c>
      <c r="D36" s="34" t="s">
        <v>56</v>
      </c>
      <c r="E36" s="20" t="s">
        <v>48</v>
      </c>
      <c r="F36" s="34" t="s">
        <v>2</v>
      </c>
      <c r="G36" s="35"/>
      <c r="H36" s="36"/>
      <c r="I36" s="37">
        <v>0.44488243235481006</v>
      </c>
      <c r="J36" s="44">
        <v>6.9459883472846304E-2</v>
      </c>
      <c r="K36" s="65">
        <v>1E-3</v>
      </c>
      <c r="L36" s="77">
        <v>39</v>
      </c>
      <c r="M36" s="34"/>
      <c r="N36" s="41">
        <v>1.6439692307692302</v>
      </c>
      <c r="O36" s="42">
        <v>1.2588204082116632</v>
      </c>
      <c r="P36" s="43">
        <v>0.316</v>
      </c>
      <c r="Q36" s="105"/>
      <c r="R36" s="42">
        <v>1.2609685599106508</v>
      </c>
      <c r="S36" s="42">
        <v>7.4374509452356935E-2</v>
      </c>
      <c r="T36" s="65" t="s">
        <v>17</v>
      </c>
      <c r="U36" s="43"/>
      <c r="V36" s="78">
        <v>26</v>
      </c>
      <c r="W36" s="103">
        <f t="shared" si="0"/>
        <v>0.66666666666666663</v>
      </c>
      <c r="X36" s="41">
        <v>1.0544892392787781</v>
      </c>
      <c r="Y36" s="42">
        <v>9.8497666396988981E-2</v>
      </c>
      <c r="Z36" s="43">
        <v>9.7000000000000003E-2</v>
      </c>
      <c r="AA36" s="43"/>
      <c r="AB36" s="78">
        <v>28</v>
      </c>
      <c r="AC36" s="43"/>
    </row>
    <row r="37" spans="1:31" s="1" customFormat="1">
      <c r="A37" s="34">
        <v>212</v>
      </c>
      <c r="B37" s="34" t="s">
        <v>55</v>
      </c>
      <c r="C37" s="34" t="s">
        <v>51</v>
      </c>
      <c r="D37" s="34" t="s">
        <v>87</v>
      </c>
      <c r="E37" s="20" t="s">
        <v>48</v>
      </c>
      <c r="F37" s="34" t="s">
        <v>143</v>
      </c>
      <c r="G37" s="35"/>
      <c r="H37" s="36"/>
      <c r="I37" s="37">
        <v>0.22407410097817956</v>
      </c>
      <c r="J37" s="44">
        <v>4.6967454284886918E-2</v>
      </c>
      <c r="K37" s="65" t="s">
        <v>17</v>
      </c>
      <c r="L37" s="77">
        <v>16</v>
      </c>
      <c r="M37" s="34"/>
      <c r="N37" s="41">
        <v>-3.5413725490196053</v>
      </c>
      <c r="O37" s="42">
        <v>2.4195431157325733</v>
      </c>
      <c r="P37" s="43">
        <v>0.22</v>
      </c>
      <c r="Q37" s="105"/>
      <c r="R37" s="42">
        <v>1.1377945155099201</v>
      </c>
      <c r="S37" s="42">
        <v>0.11710463753930857</v>
      </c>
      <c r="T37" s="43">
        <v>0.33100000000000002</v>
      </c>
      <c r="U37" s="43"/>
      <c r="V37" s="78">
        <v>9</v>
      </c>
      <c r="W37" s="103">
        <f t="shared" si="0"/>
        <v>0.5625</v>
      </c>
      <c r="X37" s="41">
        <v>1.3473378474785989</v>
      </c>
      <c r="Y37" s="42">
        <v>0.30137710912593729</v>
      </c>
      <c r="Z37" s="43">
        <v>0.54400000000000004</v>
      </c>
      <c r="AA37" s="43"/>
      <c r="AB37" s="78">
        <v>5</v>
      </c>
      <c r="AC37" s="43"/>
      <c r="AD37" s="20"/>
      <c r="AE37" s="20"/>
    </row>
    <row r="38" spans="1:31" s="20" customFormat="1">
      <c r="A38" s="34">
        <v>214</v>
      </c>
      <c r="B38" s="34" t="s">
        <v>29</v>
      </c>
      <c r="C38" s="34" t="s">
        <v>45</v>
      </c>
      <c r="D38" s="34" t="s">
        <v>49</v>
      </c>
      <c r="E38" s="20" t="s">
        <v>48</v>
      </c>
      <c r="F38" s="34" t="s">
        <v>2</v>
      </c>
      <c r="G38" s="107" t="s">
        <v>134</v>
      </c>
      <c r="H38" s="36"/>
      <c r="I38" s="37">
        <v>0.76770727048743315</v>
      </c>
      <c r="J38" s="44">
        <v>0.1092316610872163</v>
      </c>
      <c r="K38" s="8">
        <v>0.16500000000000001</v>
      </c>
      <c r="L38" s="77">
        <v>38</v>
      </c>
      <c r="M38" s="34"/>
      <c r="N38" s="41">
        <v>-2.7231564625850364</v>
      </c>
      <c r="O38" s="42">
        <v>0.85131794151650109</v>
      </c>
      <c r="P38" s="8">
        <v>8.1000000000000003E-2</v>
      </c>
      <c r="Q38" s="105"/>
      <c r="R38" s="42">
        <v>0.83274693200663341</v>
      </c>
      <c r="S38" s="42">
        <v>3.7422430555732251E-2</v>
      </c>
      <c r="T38" s="43">
        <v>4.3999999999999997E-2</v>
      </c>
      <c r="U38" s="8"/>
      <c r="V38" s="78">
        <v>30</v>
      </c>
      <c r="W38" s="103">
        <f t="shared" si="0"/>
        <v>0.78947368421052633</v>
      </c>
      <c r="X38" s="41">
        <v>0.99116677599941461</v>
      </c>
      <c r="Y38" s="42">
        <v>5.1752283267313154E-2</v>
      </c>
      <c r="Z38" s="43">
        <v>0.99299999999999999</v>
      </c>
      <c r="AA38" s="43"/>
      <c r="AB38" s="78">
        <v>33</v>
      </c>
      <c r="AC38" s="43"/>
    </row>
    <row r="39" spans="1:31" s="20" customFormat="1">
      <c r="A39" s="34">
        <v>228</v>
      </c>
      <c r="B39" s="34" t="s">
        <v>35</v>
      </c>
      <c r="C39" s="34" t="s">
        <v>30</v>
      </c>
      <c r="D39" s="34" t="s">
        <v>50</v>
      </c>
      <c r="E39" s="20" t="s">
        <v>129</v>
      </c>
      <c r="F39" s="34" t="s">
        <v>2</v>
      </c>
      <c r="G39" s="35"/>
      <c r="H39" s="36"/>
      <c r="I39" s="37">
        <v>0.13953657459262642</v>
      </c>
      <c r="J39" s="44">
        <v>2.1972998239848614E-2</v>
      </c>
      <c r="K39" s="65" t="s">
        <v>17</v>
      </c>
      <c r="L39" s="79">
        <v>30</v>
      </c>
      <c r="M39" s="39"/>
      <c r="N39" s="42">
        <v>5.7027768707482966</v>
      </c>
      <c r="O39" s="42">
        <v>1.3651536263337045</v>
      </c>
      <c r="P39" s="65">
        <v>1E-3</v>
      </c>
      <c r="Q39" s="105"/>
      <c r="R39" s="42">
        <v>0.91010679933665017</v>
      </c>
      <c r="S39" s="42">
        <v>7.9184969053818208E-2</v>
      </c>
      <c r="T39" s="43">
        <v>0.28699999999999998</v>
      </c>
      <c r="U39" s="8"/>
      <c r="V39" s="78">
        <v>15</v>
      </c>
      <c r="W39" s="103">
        <f t="shared" si="0"/>
        <v>0.5</v>
      </c>
      <c r="X39" s="41">
        <v>1.4743553406016177</v>
      </c>
      <c r="Y39" s="42">
        <v>0.14944584250782456</v>
      </c>
      <c r="Z39" s="65" t="s">
        <v>17</v>
      </c>
      <c r="AA39" s="8"/>
      <c r="AB39" s="78">
        <v>23</v>
      </c>
      <c r="AC39" s="43"/>
    </row>
    <row r="40" spans="1:31" s="1" customFormat="1">
      <c r="A40" s="34">
        <v>228</v>
      </c>
      <c r="B40" s="34" t="s">
        <v>35</v>
      </c>
      <c r="C40" s="34" t="s">
        <v>29</v>
      </c>
      <c r="D40" s="34" t="s">
        <v>36</v>
      </c>
      <c r="E40" s="20" t="s">
        <v>129</v>
      </c>
      <c r="F40" s="34" t="s">
        <v>143</v>
      </c>
      <c r="G40" s="35"/>
      <c r="H40" s="36"/>
      <c r="I40" s="37">
        <v>6.6360508223857223E-2</v>
      </c>
      <c r="J40" s="44">
        <v>6.8393056813057986E-3</v>
      </c>
      <c r="K40" s="65" t="s">
        <v>17</v>
      </c>
      <c r="L40" s="77">
        <v>58</v>
      </c>
      <c r="M40" s="34"/>
      <c r="N40" s="41" t="s">
        <v>66</v>
      </c>
      <c r="O40" s="42"/>
      <c r="P40" s="43"/>
      <c r="Q40" s="43"/>
      <c r="R40" s="42" t="s">
        <v>66</v>
      </c>
      <c r="S40" s="42"/>
      <c r="T40" s="43"/>
      <c r="U40" s="43"/>
      <c r="V40" s="78"/>
      <c r="W40" s="103">
        <f t="shared" si="0"/>
        <v>0</v>
      </c>
      <c r="X40" s="41">
        <v>2.7780179764959021</v>
      </c>
      <c r="Y40" s="42">
        <v>0.27740401533516584</v>
      </c>
      <c r="Z40" s="65" t="s">
        <v>17</v>
      </c>
      <c r="AA40" s="43"/>
      <c r="AB40" s="78">
        <v>20</v>
      </c>
      <c r="AC40" s="8"/>
      <c r="AD40" s="20"/>
      <c r="AE40" s="20"/>
    </row>
    <row r="41" spans="1:31">
      <c r="A41" s="34">
        <v>228</v>
      </c>
      <c r="B41" s="34" t="s">
        <v>35</v>
      </c>
      <c r="C41" s="34" t="s">
        <v>51</v>
      </c>
      <c r="D41" s="34" t="s">
        <v>52</v>
      </c>
      <c r="E41" s="20" t="s">
        <v>129</v>
      </c>
      <c r="F41" s="34" t="s">
        <v>143</v>
      </c>
      <c r="G41" s="35"/>
      <c r="H41" s="36"/>
      <c r="I41" s="37">
        <v>0.4106209077138932</v>
      </c>
      <c r="J41" s="44">
        <v>5.6995536874614922E-2</v>
      </c>
      <c r="K41" s="65">
        <v>1E-3</v>
      </c>
      <c r="L41" s="79">
        <v>39</v>
      </c>
      <c r="M41" s="45"/>
      <c r="N41" s="41">
        <v>-2.0748123765635307</v>
      </c>
      <c r="O41" s="42">
        <v>0.85897356649040157</v>
      </c>
      <c r="P41" s="8">
        <v>0.09</v>
      </c>
      <c r="Q41" s="105"/>
      <c r="R41" s="42">
        <v>0.89203209757663304</v>
      </c>
      <c r="S41" s="42">
        <v>4.1517731785308917E-2</v>
      </c>
      <c r="T41" s="43">
        <v>0.25900000000000001</v>
      </c>
      <c r="V41" s="78">
        <v>31</v>
      </c>
      <c r="W41" s="103">
        <f t="shared" si="0"/>
        <v>0.79487179487179482</v>
      </c>
      <c r="X41" s="41">
        <v>1.0875059072847748</v>
      </c>
      <c r="Y41" s="42">
        <v>8.7804938382375172E-2</v>
      </c>
      <c r="Z41" s="43">
        <v>0.76500000000000001</v>
      </c>
      <c r="AA41" s="43"/>
      <c r="AB41" s="78">
        <v>24</v>
      </c>
      <c r="AC41" s="43"/>
      <c r="AD41" s="20"/>
      <c r="AE41" s="20"/>
    </row>
    <row r="42" spans="1:31" s="20" customFormat="1">
      <c r="A42" s="34">
        <v>238</v>
      </c>
      <c r="B42" s="34" t="s">
        <v>26</v>
      </c>
      <c r="C42" s="34" t="s">
        <v>15</v>
      </c>
      <c r="D42" s="34" t="s">
        <v>54</v>
      </c>
      <c r="E42" s="20" t="s">
        <v>53</v>
      </c>
      <c r="F42" s="34" t="s">
        <v>0</v>
      </c>
      <c r="G42" s="35"/>
      <c r="H42" s="36"/>
      <c r="I42" s="37">
        <v>0.57140839936709509</v>
      </c>
      <c r="J42" s="44">
        <v>0.1336326929913173</v>
      </c>
      <c r="K42" s="43">
        <v>1.6E-2</v>
      </c>
      <c r="L42" s="79">
        <v>42</v>
      </c>
      <c r="M42" s="45"/>
      <c r="N42" s="41">
        <v>2.6738895144264578</v>
      </c>
      <c r="O42" s="42">
        <v>1.2629988878357603</v>
      </c>
      <c r="P42" s="8">
        <v>6.4000000000000001E-2</v>
      </c>
      <c r="Q42" s="105"/>
      <c r="R42" s="42">
        <v>1.1044028135186141</v>
      </c>
      <c r="S42" s="42">
        <v>5.2512595258937991E-2</v>
      </c>
      <c r="T42" s="43">
        <v>0.255</v>
      </c>
      <c r="U42" s="8"/>
      <c r="V42" s="78">
        <v>29</v>
      </c>
      <c r="W42" s="103">
        <f t="shared" si="0"/>
        <v>0.69047619047619047</v>
      </c>
      <c r="X42" s="41">
        <v>0.99779259218972205</v>
      </c>
      <c r="Y42" s="42">
        <v>8.0223111700275712E-2</v>
      </c>
      <c r="Z42" s="43">
        <v>1</v>
      </c>
      <c r="AA42" s="43"/>
      <c r="AB42" s="78">
        <v>25</v>
      </c>
      <c r="AC42" s="43"/>
    </row>
    <row r="43" spans="1:31" s="20" customFormat="1">
      <c r="A43" s="34">
        <v>243</v>
      </c>
      <c r="B43" s="34" t="s">
        <v>18</v>
      </c>
      <c r="C43" s="34" t="s">
        <v>22</v>
      </c>
      <c r="D43" s="34" t="s">
        <v>60</v>
      </c>
      <c r="E43" s="20" t="s">
        <v>53</v>
      </c>
      <c r="F43" s="34" t="s">
        <v>2</v>
      </c>
      <c r="G43" s="107" t="s">
        <v>134</v>
      </c>
      <c r="H43" s="36"/>
      <c r="I43" s="37">
        <v>0.10582828142430041</v>
      </c>
      <c r="J43" s="44">
        <v>2.0469126538889076E-2</v>
      </c>
      <c r="K43" s="65">
        <v>7.0000000000000001E-3</v>
      </c>
      <c r="L43" s="79">
        <v>24</v>
      </c>
      <c r="M43" s="45"/>
      <c r="N43" s="41">
        <v>-10.961357142857144</v>
      </c>
      <c r="O43" s="42">
        <v>1.1168998639638408</v>
      </c>
      <c r="P43" s="65" t="s">
        <v>17</v>
      </c>
      <c r="Q43" s="105"/>
      <c r="R43" s="42">
        <v>0.76138176495674748</v>
      </c>
      <c r="S43" s="42">
        <v>0.11902886761681221</v>
      </c>
      <c r="T43" s="43">
        <v>0.189</v>
      </c>
      <c r="U43" s="43"/>
      <c r="V43" s="78">
        <v>7</v>
      </c>
      <c r="W43" s="103">
        <f t="shared" si="0"/>
        <v>0.29166666666666669</v>
      </c>
      <c r="X43" s="41" t="s">
        <v>66</v>
      </c>
      <c r="Y43" s="42"/>
      <c r="Z43" s="43"/>
      <c r="AA43" s="43"/>
      <c r="AB43" s="78"/>
      <c r="AC43" s="43"/>
    </row>
    <row r="44" spans="1:31" s="20" customFormat="1">
      <c r="A44" s="34">
        <v>274</v>
      </c>
      <c r="B44" s="34" t="s">
        <v>33</v>
      </c>
      <c r="C44" s="34" t="s">
        <v>57</v>
      </c>
      <c r="D44" s="34" t="s">
        <v>122</v>
      </c>
      <c r="E44" s="20" t="s">
        <v>61</v>
      </c>
      <c r="F44" s="34" t="s">
        <v>143</v>
      </c>
      <c r="G44" s="107" t="s">
        <v>134</v>
      </c>
      <c r="H44" s="36"/>
      <c r="I44" s="37">
        <v>8.9631716695940084E-2</v>
      </c>
      <c r="J44" s="44">
        <v>1.2731645967832802E-2</v>
      </c>
      <c r="K44" s="65" t="s">
        <v>17</v>
      </c>
      <c r="L44" s="80">
        <v>33</v>
      </c>
      <c r="M44" s="72"/>
      <c r="N44" s="41" t="s">
        <v>66</v>
      </c>
      <c r="O44" s="42"/>
      <c r="P44" s="43"/>
      <c r="Q44" s="43"/>
      <c r="R44" s="42" t="s">
        <v>66</v>
      </c>
      <c r="S44" s="42"/>
      <c r="T44" s="43"/>
      <c r="U44" s="43"/>
      <c r="V44" s="81"/>
      <c r="W44" s="103">
        <f t="shared" si="0"/>
        <v>0</v>
      </c>
      <c r="X44" s="41">
        <v>2.6282888785266181</v>
      </c>
      <c r="Y44" s="42">
        <v>0.24266981441025229</v>
      </c>
      <c r="Z44" s="65" t="s">
        <v>17</v>
      </c>
      <c r="AA44" s="8"/>
      <c r="AB44" s="78">
        <v>6</v>
      </c>
      <c r="AC44" s="8"/>
    </row>
    <row r="45" spans="1:31" s="20" customFormat="1">
      <c r="A45" s="34">
        <v>276</v>
      </c>
      <c r="B45" s="34" t="s">
        <v>33</v>
      </c>
      <c r="C45" s="34" t="s">
        <v>26</v>
      </c>
      <c r="D45" s="34" t="s">
        <v>88</v>
      </c>
      <c r="E45" s="20" t="s">
        <v>61</v>
      </c>
      <c r="F45" s="34" t="s">
        <v>143</v>
      </c>
      <c r="G45" s="35"/>
      <c r="H45" s="36"/>
      <c r="I45" s="37">
        <v>5.7934328382980432E-2</v>
      </c>
      <c r="J45" s="44">
        <v>1.4875775032175154E-2</v>
      </c>
      <c r="K45" s="65" t="s">
        <v>17</v>
      </c>
      <c r="L45" s="79">
        <v>22</v>
      </c>
      <c r="M45" s="39"/>
      <c r="N45" s="42" t="s">
        <v>66</v>
      </c>
      <c r="O45" s="42"/>
      <c r="P45" s="43"/>
      <c r="Q45" s="43"/>
      <c r="R45" s="42" t="s">
        <v>66</v>
      </c>
      <c r="S45" s="42"/>
      <c r="T45" s="43"/>
      <c r="U45" s="43"/>
      <c r="V45" s="78"/>
      <c r="W45" s="103">
        <f t="shared" si="0"/>
        <v>0</v>
      </c>
      <c r="X45" s="41">
        <v>3.8808093904792043</v>
      </c>
      <c r="Y45" s="42">
        <v>0.87100287738475224</v>
      </c>
      <c r="Z45" s="65" t="s">
        <v>17</v>
      </c>
      <c r="AA45" s="8"/>
      <c r="AB45" s="78">
        <v>6</v>
      </c>
      <c r="AC45" s="8"/>
    </row>
    <row r="46" spans="1:31" s="20" customFormat="1">
      <c r="A46" s="34">
        <v>276</v>
      </c>
      <c r="B46" s="34" t="s">
        <v>33</v>
      </c>
      <c r="C46" s="34" t="s">
        <v>19</v>
      </c>
      <c r="D46" s="34" t="s">
        <v>89</v>
      </c>
      <c r="E46" s="20" t="s">
        <v>61</v>
      </c>
      <c r="F46" s="34" t="s">
        <v>143</v>
      </c>
      <c r="G46" s="35"/>
      <c r="H46" s="36"/>
      <c r="I46" s="37">
        <v>3.404751236916264E-2</v>
      </c>
      <c r="J46" s="44">
        <v>1.4667782473991798E-2</v>
      </c>
      <c r="K46" s="65" t="s">
        <v>17</v>
      </c>
      <c r="L46" s="79">
        <v>21</v>
      </c>
      <c r="M46" s="45"/>
      <c r="N46" s="41" t="s">
        <v>66</v>
      </c>
      <c r="O46" s="42"/>
      <c r="P46" s="43"/>
      <c r="Q46" s="43"/>
      <c r="R46" s="42" t="s">
        <v>66</v>
      </c>
      <c r="S46" s="42"/>
      <c r="T46" s="43"/>
      <c r="U46" s="43"/>
      <c r="V46" s="78"/>
      <c r="W46" s="103">
        <f t="shared" si="0"/>
        <v>0</v>
      </c>
      <c r="X46" s="41" t="s">
        <v>66</v>
      </c>
      <c r="Y46" s="42"/>
      <c r="Z46" s="43"/>
      <c r="AA46" s="43"/>
      <c r="AB46" s="78"/>
      <c r="AC46" s="43"/>
    </row>
    <row r="47" spans="1:31" s="20" customFormat="1">
      <c r="A47" s="34">
        <v>277</v>
      </c>
      <c r="B47" s="34" t="s">
        <v>33</v>
      </c>
      <c r="C47" s="34" t="s">
        <v>26</v>
      </c>
      <c r="D47" s="34" t="s">
        <v>90</v>
      </c>
      <c r="E47" s="20" t="s">
        <v>61</v>
      </c>
      <c r="F47" s="34" t="s">
        <v>143</v>
      </c>
      <c r="G47" s="35"/>
      <c r="H47" s="36"/>
      <c r="I47" s="37">
        <v>2.4174545330167139E-2</v>
      </c>
      <c r="J47" s="44">
        <v>9.140708417278964E-3</v>
      </c>
      <c r="K47" s="65" t="s">
        <v>17</v>
      </c>
      <c r="L47" s="79">
        <v>22</v>
      </c>
      <c r="M47" s="39"/>
      <c r="N47" s="42" t="s">
        <v>66</v>
      </c>
      <c r="O47" s="42"/>
      <c r="P47" s="43"/>
      <c r="Q47" s="43"/>
      <c r="R47" s="42" t="s">
        <v>66</v>
      </c>
      <c r="S47" s="42"/>
      <c r="T47" s="43"/>
      <c r="U47" s="43"/>
      <c r="V47" s="78"/>
      <c r="W47" s="103">
        <f t="shared" si="0"/>
        <v>0</v>
      </c>
      <c r="X47" s="41" t="s">
        <v>66</v>
      </c>
      <c r="Y47" s="42"/>
      <c r="Z47" s="43"/>
      <c r="AA47" s="43"/>
      <c r="AB47" s="78"/>
      <c r="AC47" s="43"/>
    </row>
    <row r="48" spans="1:31" s="20" customFormat="1">
      <c r="A48" s="34">
        <v>278</v>
      </c>
      <c r="B48" s="34" t="s">
        <v>26</v>
      </c>
      <c r="C48" s="34" t="s">
        <v>33</v>
      </c>
      <c r="D48" s="34" t="s">
        <v>120</v>
      </c>
      <c r="E48" s="20" t="s">
        <v>61</v>
      </c>
      <c r="F48" s="34" t="s">
        <v>143</v>
      </c>
      <c r="G48" s="35"/>
      <c r="H48" s="36"/>
      <c r="I48" s="37">
        <v>6.3514585637325857E-2</v>
      </c>
      <c r="J48" s="44">
        <v>1.0780438729557341E-2</v>
      </c>
      <c r="K48" s="65" t="s">
        <v>17</v>
      </c>
      <c r="L48" s="80">
        <v>32</v>
      </c>
      <c r="M48" s="39"/>
      <c r="N48" s="42" t="s">
        <v>66</v>
      </c>
      <c r="O48" s="42"/>
      <c r="P48" s="43"/>
      <c r="Q48" s="43"/>
      <c r="R48" s="42" t="s">
        <v>66</v>
      </c>
      <c r="S48" s="42"/>
      <c r="T48" s="43"/>
      <c r="U48" s="43"/>
      <c r="V48" s="78"/>
      <c r="W48" s="103">
        <f t="shared" si="0"/>
        <v>0</v>
      </c>
      <c r="X48" s="41">
        <v>3.2567331579953289</v>
      </c>
      <c r="Y48" s="42">
        <v>0.74603326090213584</v>
      </c>
      <c r="Z48" s="65" t="s">
        <v>17</v>
      </c>
      <c r="AA48" s="8"/>
      <c r="AB48" s="78">
        <v>6</v>
      </c>
      <c r="AC48" s="43"/>
    </row>
    <row r="49" spans="1:29" s="20" customFormat="1">
      <c r="A49" s="34">
        <v>278</v>
      </c>
      <c r="B49" s="34" t="s">
        <v>26</v>
      </c>
      <c r="C49" s="34" t="s">
        <v>15</v>
      </c>
      <c r="D49" s="34" t="s">
        <v>62</v>
      </c>
      <c r="E49" s="20" t="s">
        <v>61</v>
      </c>
      <c r="F49" s="108" t="s">
        <v>0</v>
      </c>
      <c r="G49" s="35"/>
      <c r="H49" s="36"/>
      <c r="I49" s="37">
        <v>0.53958097106911196</v>
      </c>
      <c r="J49" s="44">
        <v>0.12177644619931118</v>
      </c>
      <c r="K49" s="43">
        <v>0.09</v>
      </c>
      <c r="L49" s="79">
        <v>30</v>
      </c>
      <c r="M49" s="70"/>
      <c r="N49" s="42">
        <v>-2.7690882352941193</v>
      </c>
      <c r="O49" s="42">
        <v>1.0934320867679448</v>
      </c>
      <c r="P49" s="43">
        <v>7.0000000000000007E-2</v>
      </c>
      <c r="Q49" s="105"/>
      <c r="R49" s="42">
        <v>0.96846109541741709</v>
      </c>
      <c r="S49" s="42">
        <v>6.7949558852724246E-2</v>
      </c>
      <c r="T49" s="43">
        <v>0.189</v>
      </c>
      <c r="U49" s="43"/>
      <c r="V49" s="78">
        <v>17</v>
      </c>
      <c r="W49" s="103">
        <f t="shared" si="0"/>
        <v>0.56666666666666665</v>
      </c>
      <c r="X49" s="41">
        <v>1.0356680664839804</v>
      </c>
      <c r="Y49" s="42">
        <v>0.14660435307613906</v>
      </c>
      <c r="Z49" s="43">
        <v>0.80600000000000005</v>
      </c>
      <c r="AA49" s="43"/>
      <c r="AB49" s="78">
        <v>11</v>
      </c>
      <c r="AC49" s="8"/>
    </row>
    <row r="50" spans="1:29" s="20" customFormat="1">
      <c r="A50" s="34">
        <v>279</v>
      </c>
      <c r="B50" s="34" t="s">
        <v>39</v>
      </c>
      <c r="C50" s="34" t="s">
        <v>63</v>
      </c>
      <c r="D50" s="34" t="s">
        <v>91</v>
      </c>
      <c r="E50" s="20" t="s">
        <v>61</v>
      </c>
      <c r="F50" s="34" t="s">
        <v>143</v>
      </c>
      <c r="G50" s="35"/>
      <c r="H50" s="36"/>
      <c r="I50" s="37">
        <v>4.8118682216616228E-2</v>
      </c>
      <c r="J50" s="44">
        <v>1.2867848365216218E-2</v>
      </c>
      <c r="K50" s="65" t="s">
        <v>17</v>
      </c>
      <c r="L50" s="79">
        <v>19</v>
      </c>
      <c r="M50" s="39"/>
      <c r="N50" s="42" t="s">
        <v>66</v>
      </c>
      <c r="O50" s="42"/>
      <c r="P50" s="43"/>
      <c r="Q50" s="43"/>
      <c r="R50" s="42" t="s">
        <v>66</v>
      </c>
      <c r="S50" s="42"/>
      <c r="T50" s="43"/>
      <c r="U50" s="43"/>
      <c r="V50" s="78"/>
      <c r="W50" s="103">
        <f t="shared" ref="W50:W81" si="1">(V50/L50)</f>
        <v>0</v>
      </c>
      <c r="X50" s="41" t="s">
        <v>66</v>
      </c>
      <c r="Y50" s="42"/>
      <c r="Z50" s="43"/>
      <c r="AA50" s="43"/>
      <c r="AB50" s="78"/>
      <c r="AC50" s="43"/>
    </row>
    <row r="51" spans="1:29" s="20" customFormat="1" ht="13.5" customHeight="1">
      <c r="A51" s="34">
        <v>279</v>
      </c>
      <c r="B51" s="34" t="s">
        <v>39</v>
      </c>
      <c r="C51" s="34" t="s">
        <v>24</v>
      </c>
      <c r="D51" s="34" t="s">
        <v>92</v>
      </c>
      <c r="E51" s="20" t="s">
        <v>61</v>
      </c>
      <c r="F51" s="34" t="s">
        <v>143</v>
      </c>
      <c r="G51" s="107" t="s">
        <v>134</v>
      </c>
      <c r="H51" s="36"/>
      <c r="I51" s="37">
        <v>4.8872213442878717E-2</v>
      </c>
      <c r="J51" s="44">
        <v>7.9591970259425132E-3</v>
      </c>
      <c r="K51" s="65" t="s">
        <v>17</v>
      </c>
      <c r="L51" s="79">
        <v>17</v>
      </c>
      <c r="M51" s="39"/>
      <c r="N51" s="42" t="s">
        <v>66</v>
      </c>
      <c r="O51" s="42"/>
      <c r="P51" s="43"/>
      <c r="Q51" s="43"/>
      <c r="R51" s="42" t="s">
        <v>66</v>
      </c>
      <c r="S51" s="42"/>
      <c r="T51" s="43"/>
      <c r="U51" s="43"/>
      <c r="V51" s="78"/>
      <c r="W51" s="103">
        <f t="shared" si="1"/>
        <v>0</v>
      </c>
      <c r="X51" s="41" t="s">
        <v>66</v>
      </c>
      <c r="Y51" s="42"/>
      <c r="Z51" s="43"/>
      <c r="AA51" s="43"/>
      <c r="AB51" s="78"/>
      <c r="AC51" s="43"/>
    </row>
    <row r="52" spans="1:29" s="20" customFormat="1">
      <c r="A52" s="34">
        <v>280</v>
      </c>
      <c r="B52" s="34" t="s">
        <v>51</v>
      </c>
      <c r="C52" s="34" t="s">
        <v>35</v>
      </c>
      <c r="D52" s="34" t="s">
        <v>94</v>
      </c>
      <c r="E52" s="20" t="s">
        <v>61</v>
      </c>
      <c r="F52" s="34" t="s">
        <v>143</v>
      </c>
      <c r="G52" s="35"/>
      <c r="H52" s="36"/>
      <c r="I52" s="37">
        <v>4.8744538110243006E-2</v>
      </c>
      <c r="J52" s="44">
        <v>9.5407908871942074E-3</v>
      </c>
      <c r="K52" s="65" t="s">
        <v>17</v>
      </c>
      <c r="L52" s="79">
        <v>39</v>
      </c>
      <c r="M52" s="39"/>
      <c r="N52" s="42" t="s">
        <v>66</v>
      </c>
      <c r="O52" s="42"/>
      <c r="P52" s="43"/>
      <c r="Q52" s="43"/>
      <c r="R52" s="42" t="s">
        <v>66</v>
      </c>
      <c r="S52" s="42"/>
      <c r="T52" s="43"/>
      <c r="U52" s="43"/>
      <c r="V52" s="78"/>
      <c r="W52" s="103">
        <f t="shared" si="1"/>
        <v>0</v>
      </c>
      <c r="X52" s="41">
        <v>4.7885467717323404</v>
      </c>
      <c r="Y52" s="42">
        <v>0.84972240461839155</v>
      </c>
      <c r="Z52" s="65" t="s">
        <v>17</v>
      </c>
      <c r="AA52" s="8"/>
      <c r="AB52" s="78">
        <v>7</v>
      </c>
      <c r="AC52" s="8"/>
    </row>
    <row r="53" spans="1:29" s="20" customFormat="1" ht="13.5" customHeight="1">
      <c r="A53" s="34">
        <v>281</v>
      </c>
      <c r="B53" s="34" t="s">
        <v>39</v>
      </c>
      <c r="C53" s="34" t="s">
        <v>29</v>
      </c>
      <c r="D53" s="34" t="s">
        <v>109</v>
      </c>
      <c r="E53" s="20" t="s">
        <v>61</v>
      </c>
      <c r="F53" s="34" t="s">
        <v>143</v>
      </c>
      <c r="G53" s="107" t="s">
        <v>134</v>
      </c>
      <c r="H53" s="36"/>
      <c r="I53" s="37">
        <v>4.0123572615714684E-2</v>
      </c>
      <c r="J53" s="44">
        <v>5.3006610659104055E-3</v>
      </c>
      <c r="K53" s="65" t="s">
        <v>17</v>
      </c>
      <c r="L53" s="79">
        <v>34</v>
      </c>
      <c r="M53" s="39"/>
      <c r="N53" s="42" t="s">
        <v>66</v>
      </c>
      <c r="O53" s="42"/>
      <c r="P53" s="43"/>
      <c r="Q53" s="43"/>
      <c r="R53" s="42" t="s">
        <v>66</v>
      </c>
      <c r="S53" s="42"/>
      <c r="T53" s="43"/>
      <c r="U53" s="43"/>
      <c r="V53" s="78"/>
      <c r="W53" s="103">
        <f t="shared" si="1"/>
        <v>0</v>
      </c>
      <c r="X53" s="41" t="s">
        <v>66</v>
      </c>
      <c r="Y53" s="42"/>
      <c r="Z53" s="43"/>
      <c r="AA53" s="43"/>
      <c r="AB53" s="78"/>
      <c r="AC53" s="8"/>
    </row>
    <row r="54" spans="1:29" s="20" customFormat="1">
      <c r="A54" s="34">
        <v>281</v>
      </c>
      <c r="B54" s="34" t="s">
        <v>39</v>
      </c>
      <c r="C54" s="34" t="s">
        <v>45</v>
      </c>
      <c r="D54" s="34" t="s">
        <v>95</v>
      </c>
      <c r="E54" s="20" t="s">
        <v>61</v>
      </c>
      <c r="F54" s="34" t="s">
        <v>143</v>
      </c>
      <c r="G54" s="84"/>
      <c r="H54" s="36"/>
      <c r="I54" s="37">
        <v>3.5890130670415639E-2</v>
      </c>
      <c r="J54" s="44">
        <v>1.9209122232582806E-2</v>
      </c>
      <c r="K54" s="65" t="s">
        <v>17</v>
      </c>
      <c r="L54" s="79">
        <v>44</v>
      </c>
      <c r="M54" s="39"/>
      <c r="N54" s="42" t="s">
        <v>66</v>
      </c>
      <c r="O54" s="42"/>
      <c r="P54" s="43"/>
      <c r="Q54" s="43"/>
      <c r="R54" s="42" t="s">
        <v>66</v>
      </c>
      <c r="S54" s="42"/>
      <c r="T54" s="43"/>
      <c r="U54" s="43"/>
      <c r="V54" s="78"/>
      <c r="W54" s="103">
        <f t="shared" si="1"/>
        <v>0</v>
      </c>
      <c r="X54" s="41">
        <v>2.7652300417946503</v>
      </c>
      <c r="Y54" s="42">
        <v>0.27491858420655252</v>
      </c>
      <c r="Z54" s="65" t="s">
        <v>17</v>
      </c>
      <c r="AA54" s="8"/>
      <c r="AB54" s="78">
        <v>9</v>
      </c>
      <c r="AC54" s="43"/>
    </row>
    <row r="55" spans="1:29" s="20" customFormat="1">
      <c r="A55" s="34">
        <v>282</v>
      </c>
      <c r="B55" s="34" t="s">
        <v>55</v>
      </c>
      <c r="C55" s="34" t="s">
        <v>38</v>
      </c>
      <c r="D55" s="34" t="s">
        <v>96</v>
      </c>
      <c r="E55" s="20" t="s">
        <v>61</v>
      </c>
      <c r="F55" s="34" t="s">
        <v>143</v>
      </c>
      <c r="G55" s="35"/>
      <c r="H55" s="36"/>
      <c r="I55" s="37">
        <v>5.8152816168803016E-2</v>
      </c>
      <c r="J55" s="44">
        <v>8.8945488385976969E-3</v>
      </c>
      <c r="K55" s="65" t="s">
        <v>17</v>
      </c>
      <c r="L55" s="79">
        <v>46</v>
      </c>
      <c r="M55" s="39"/>
      <c r="N55" s="42">
        <v>-4.9017647058823544</v>
      </c>
      <c r="O55" s="42">
        <v>2.4905080080996123</v>
      </c>
      <c r="P55" s="43">
        <v>0.12</v>
      </c>
      <c r="Q55" s="105"/>
      <c r="R55" s="40">
        <v>-1.8503354779411758</v>
      </c>
      <c r="S55" s="40">
        <v>1.641323361601732</v>
      </c>
      <c r="T55" s="43">
        <v>0.32500000000000001</v>
      </c>
      <c r="U55" s="43"/>
      <c r="V55" s="78">
        <v>5</v>
      </c>
      <c r="W55" s="103">
        <f t="shared" si="1"/>
        <v>0.10869565217391304</v>
      </c>
      <c r="X55" s="41">
        <v>2.521670782291682</v>
      </c>
      <c r="Y55" s="42">
        <v>0.29282282041605739</v>
      </c>
      <c r="Z55" s="65" t="s">
        <v>17</v>
      </c>
      <c r="AA55" s="8"/>
      <c r="AB55" s="78">
        <v>8</v>
      </c>
      <c r="AC55" s="8"/>
    </row>
    <row r="56" spans="1:29" s="20" customFormat="1">
      <c r="A56" s="34">
        <v>282</v>
      </c>
      <c r="B56" s="34" t="s">
        <v>55</v>
      </c>
      <c r="C56" s="34" t="s">
        <v>35</v>
      </c>
      <c r="D56" s="34" t="s">
        <v>110</v>
      </c>
      <c r="E56" s="20" t="s">
        <v>61</v>
      </c>
      <c r="F56" s="34" t="s">
        <v>143</v>
      </c>
      <c r="G56" s="35"/>
      <c r="H56" s="36"/>
      <c r="I56" s="37">
        <v>5.7319654743084356E-2</v>
      </c>
      <c r="J56" s="44">
        <v>9.1856598548870627E-3</v>
      </c>
      <c r="K56" s="65" t="s">
        <v>17</v>
      </c>
      <c r="L56" s="79">
        <v>27</v>
      </c>
      <c r="M56" s="39"/>
      <c r="N56" s="42" t="s">
        <v>66</v>
      </c>
      <c r="O56" s="42"/>
      <c r="P56" s="43"/>
      <c r="Q56" s="43"/>
      <c r="R56" s="42" t="s">
        <v>66</v>
      </c>
      <c r="S56" s="42"/>
      <c r="T56" s="43"/>
      <c r="U56" s="43"/>
      <c r="V56" s="78"/>
      <c r="W56" s="103">
        <f t="shared" si="1"/>
        <v>0</v>
      </c>
      <c r="X56" s="41">
        <v>2.7623763844569922</v>
      </c>
      <c r="Y56" s="42">
        <v>0.19616156924471695</v>
      </c>
      <c r="Z56" s="65" t="s">
        <v>17</v>
      </c>
      <c r="AA56" s="8"/>
      <c r="AB56" s="78">
        <v>5</v>
      </c>
      <c r="AC56" s="8"/>
    </row>
    <row r="57" spans="1:29" s="20" customFormat="1">
      <c r="A57" s="34">
        <v>284</v>
      </c>
      <c r="B57" s="34" t="s">
        <v>51</v>
      </c>
      <c r="C57" s="34" t="s">
        <v>55</v>
      </c>
      <c r="D57" s="34" t="s">
        <v>65</v>
      </c>
      <c r="E57" s="20" t="s">
        <v>61</v>
      </c>
      <c r="F57" s="34" t="s">
        <v>143</v>
      </c>
      <c r="G57" s="35"/>
      <c r="H57" s="36"/>
      <c r="I57" s="37">
        <v>3.5101694421013345E-2</v>
      </c>
      <c r="J57" s="44">
        <v>6.4280607242892139E-3</v>
      </c>
      <c r="K57" s="65" t="s">
        <v>17</v>
      </c>
      <c r="L57" s="79">
        <v>28</v>
      </c>
      <c r="M57" s="39"/>
      <c r="N57" s="42" t="s">
        <v>66</v>
      </c>
      <c r="O57" s="42"/>
      <c r="P57" s="43"/>
      <c r="Q57" s="43"/>
      <c r="R57" s="42" t="s">
        <v>66</v>
      </c>
      <c r="S57" s="42"/>
      <c r="T57" s="43"/>
      <c r="U57" s="43"/>
      <c r="V57" s="78"/>
      <c r="W57" s="103">
        <f t="shared" si="1"/>
        <v>0</v>
      </c>
      <c r="X57" s="41" t="s">
        <v>66</v>
      </c>
      <c r="Y57" s="42"/>
      <c r="Z57" s="43"/>
      <c r="AA57" s="43"/>
      <c r="AB57" s="78"/>
      <c r="AC57" s="43"/>
    </row>
    <row r="58" spans="1:29" s="20" customFormat="1">
      <c r="A58" s="34">
        <v>284</v>
      </c>
      <c r="B58" s="34" t="s">
        <v>51</v>
      </c>
      <c r="C58" s="34" t="s">
        <v>63</v>
      </c>
      <c r="D58" s="34" t="s">
        <v>64</v>
      </c>
      <c r="E58" s="20" t="s">
        <v>61</v>
      </c>
      <c r="F58" s="34" t="s">
        <v>2</v>
      </c>
      <c r="G58" s="107" t="s">
        <v>134</v>
      </c>
      <c r="H58" s="36"/>
      <c r="I58" s="37">
        <v>0.30298246891126085</v>
      </c>
      <c r="J58" s="44">
        <v>7.7157677969774435E-2</v>
      </c>
      <c r="K58" s="65" t="s">
        <v>17</v>
      </c>
      <c r="L58" s="79">
        <v>37</v>
      </c>
      <c r="M58" s="39"/>
      <c r="N58" s="42">
        <v>-3.4843930921052624</v>
      </c>
      <c r="O58" s="42">
        <v>0.79374929328920141</v>
      </c>
      <c r="P58" s="65">
        <v>7.0000000000000001E-3</v>
      </c>
      <c r="Q58" s="105"/>
      <c r="R58" s="42">
        <v>0.96379427391670447</v>
      </c>
      <c r="S58" s="42">
        <v>6.7489613507534491E-2</v>
      </c>
      <c r="T58" s="43">
        <v>0.63600000000000001</v>
      </c>
      <c r="U58" s="43"/>
      <c r="V58" s="78">
        <v>19</v>
      </c>
      <c r="W58" s="103">
        <f t="shared" si="1"/>
        <v>0.51351351351351349</v>
      </c>
      <c r="X58" s="41">
        <v>0.93832881766667775</v>
      </c>
      <c r="Y58" s="42">
        <v>6.4158838690836509E-2</v>
      </c>
      <c r="Z58" s="43">
        <v>0.68</v>
      </c>
      <c r="AA58" s="43"/>
      <c r="AB58" s="78">
        <v>14</v>
      </c>
      <c r="AC58" s="43"/>
    </row>
    <row r="59" spans="1:29" s="20" customFormat="1">
      <c r="A59" s="34">
        <v>284</v>
      </c>
      <c r="B59" s="34" t="s">
        <v>51</v>
      </c>
      <c r="C59" s="34" t="s">
        <v>35</v>
      </c>
      <c r="D59" s="34" t="s">
        <v>73</v>
      </c>
      <c r="E59" s="20" t="s">
        <v>61</v>
      </c>
      <c r="F59" s="34" t="s">
        <v>143</v>
      </c>
      <c r="G59" s="35"/>
      <c r="H59" s="36"/>
      <c r="I59" s="37">
        <v>7.1188138486543512E-2</v>
      </c>
      <c r="J59" s="44">
        <v>9.2000397275246934E-3</v>
      </c>
      <c r="K59" s="65" t="s">
        <v>17</v>
      </c>
      <c r="L59" s="79">
        <v>54</v>
      </c>
      <c r="M59" s="39"/>
      <c r="N59" s="42">
        <v>-1.6052697785186976</v>
      </c>
      <c r="O59" s="42">
        <v>2.3972775770938552</v>
      </c>
      <c r="P59" s="43">
        <v>0.45</v>
      </c>
      <c r="Q59" s="105"/>
      <c r="R59" s="42">
        <v>0.95777606008791416</v>
      </c>
      <c r="S59" s="42">
        <v>0.10608139767924718</v>
      </c>
      <c r="T59" s="43">
        <v>0.73</v>
      </c>
      <c r="U59" s="43"/>
      <c r="V59" s="78">
        <v>17</v>
      </c>
      <c r="W59" s="103">
        <f t="shared" si="1"/>
        <v>0.31481481481481483</v>
      </c>
      <c r="X59" s="41">
        <v>1.7756779979975614</v>
      </c>
      <c r="Y59" s="42">
        <v>0.15011930955514655</v>
      </c>
      <c r="Z59" s="65" t="s">
        <v>17</v>
      </c>
      <c r="AA59" s="8"/>
      <c r="AB59" s="78">
        <v>19</v>
      </c>
      <c r="AC59" s="8"/>
    </row>
    <row r="60" spans="1:29" s="20" customFormat="1">
      <c r="A60" s="34">
        <v>284</v>
      </c>
      <c r="B60" s="34" t="s">
        <v>51</v>
      </c>
      <c r="C60" s="34" t="s">
        <v>67</v>
      </c>
      <c r="D60" s="34" t="s">
        <v>68</v>
      </c>
      <c r="E60" s="20" t="s">
        <v>61</v>
      </c>
      <c r="F60" s="34" t="s">
        <v>143</v>
      </c>
      <c r="G60" s="35"/>
      <c r="H60" s="36"/>
      <c r="I60" s="37">
        <v>9.3286532616758316E-2</v>
      </c>
      <c r="J60" s="44">
        <v>1.1505733306923586E-2</v>
      </c>
      <c r="K60" s="65" t="s">
        <v>17</v>
      </c>
      <c r="L60" s="79">
        <v>27</v>
      </c>
      <c r="M60" s="39"/>
      <c r="N60" s="42">
        <v>-5.8835133928571413</v>
      </c>
      <c r="O60" s="42">
        <v>2.2367991100014781</v>
      </c>
      <c r="P60" s="65">
        <v>6.0000000000000001E-3</v>
      </c>
      <c r="Q60" s="105"/>
      <c r="R60" s="42">
        <v>0.78973489952509091</v>
      </c>
      <c r="S60" s="42">
        <v>0.10097970062586507</v>
      </c>
      <c r="T60" s="43">
        <v>0.16900000000000001</v>
      </c>
      <c r="U60" s="43"/>
      <c r="V60" s="78">
        <v>7</v>
      </c>
      <c r="W60" s="103">
        <f t="shared" si="1"/>
        <v>0.25925925925925924</v>
      </c>
      <c r="X60" s="41" t="s">
        <v>66</v>
      </c>
      <c r="Y60" s="42"/>
      <c r="Z60" s="43"/>
      <c r="AA60" s="43"/>
      <c r="AB60" s="78"/>
      <c r="AC60" s="43"/>
    </row>
    <row r="61" spans="1:29" s="20" customFormat="1">
      <c r="A61" s="34">
        <v>291</v>
      </c>
      <c r="B61" s="34" t="s">
        <v>29</v>
      </c>
      <c r="C61" s="34" t="s">
        <v>39</v>
      </c>
      <c r="D61" s="34" t="s">
        <v>121</v>
      </c>
      <c r="E61" s="20" t="s">
        <v>61</v>
      </c>
      <c r="F61" s="34" t="s">
        <v>143</v>
      </c>
      <c r="G61" s="35"/>
      <c r="H61" s="36"/>
      <c r="I61" s="37">
        <v>5.0985787149179659E-2</v>
      </c>
      <c r="J61" s="44">
        <v>1.0382772098733088E-2</v>
      </c>
      <c r="K61" s="65" t="s">
        <v>17</v>
      </c>
      <c r="L61" s="80">
        <v>21</v>
      </c>
      <c r="M61" s="70"/>
      <c r="N61" s="42" t="s">
        <v>66</v>
      </c>
      <c r="O61" s="42"/>
      <c r="P61" s="43"/>
      <c r="Q61" s="43"/>
      <c r="R61" s="42" t="s">
        <v>66</v>
      </c>
      <c r="S61" s="42"/>
      <c r="T61" s="43"/>
      <c r="U61" s="43"/>
      <c r="V61" s="78"/>
      <c r="W61" s="103">
        <f t="shared" si="1"/>
        <v>0</v>
      </c>
      <c r="X61" s="41" t="s">
        <v>66</v>
      </c>
      <c r="Y61" s="42"/>
      <c r="Z61" s="43"/>
      <c r="AA61" s="43"/>
      <c r="AB61" s="78"/>
      <c r="AC61" s="43"/>
    </row>
    <row r="62" spans="1:29" s="20" customFormat="1">
      <c r="A62" s="34" t="s">
        <v>136</v>
      </c>
      <c r="B62" s="34" t="s">
        <v>70</v>
      </c>
      <c r="C62" s="34" t="s">
        <v>71</v>
      </c>
      <c r="D62" s="34" t="s">
        <v>72</v>
      </c>
      <c r="E62" s="20" t="s">
        <v>69</v>
      </c>
      <c r="F62" s="34" t="s">
        <v>143</v>
      </c>
      <c r="G62" s="35"/>
      <c r="H62" s="36"/>
      <c r="I62" s="37">
        <v>4.1936963471865832E-2</v>
      </c>
      <c r="J62" s="44">
        <v>5.0879956570815338E-3</v>
      </c>
      <c r="K62" s="65" t="s">
        <v>17</v>
      </c>
      <c r="L62" s="79">
        <v>34</v>
      </c>
      <c r="M62" s="39"/>
      <c r="N62" s="42" t="s">
        <v>66</v>
      </c>
      <c r="O62" s="42"/>
      <c r="P62" s="43"/>
      <c r="Q62" s="43"/>
      <c r="R62" s="42" t="s">
        <v>66</v>
      </c>
      <c r="S62" s="42"/>
      <c r="T62" s="43"/>
      <c r="U62" s="43"/>
      <c r="V62" s="78"/>
      <c r="W62" s="103">
        <f t="shared" si="1"/>
        <v>0</v>
      </c>
      <c r="X62" s="41" t="s">
        <v>66</v>
      </c>
      <c r="Y62" s="42"/>
      <c r="Z62" s="43"/>
      <c r="AA62" s="43"/>
      <c r="AB62" s="78"/>
      <c r="AC62" s="43"/>
    </row>
    <row r="63" spans="1:29" s="20" customFormat="1">
      <c r="A63" s="34">
        <v>294</v>
      </c>
      <c r="B63" s="34" t="s">
        <v>14</v>
      </c>
      <c r="C63" s="34" t="s">
        <v>15</v>
      </c>
      <c r="D63" s="34" t="s">
        <v>93</v>
      </c>
      <c r="E63" s="20" t="s">
        <v>69</v>
      </c>
      <c r="F63" s="34" t="s">
        <v>143</v>
      </c>
      <c r="G63" s="107" t="s">
        <v>134</v>
      </c>
      <c r="H63" s="36"/>
      <c r="I63" s="37">
        <v>3.8844232282910673E-2</v>
      </c>
      <c r="J63" s="44">
        <v>8.796917695034075E-3</v>
      </c>
      <c r="K63" s="65" t="s">
        <v>17</v>
      </c>
      <c r="L63" s="79">
        <v>17</v>
      </c>
      <c r="M63" s="39"/>
      <c r="N63" s="42" t="s">
        <v>66</v>
      </c>
      <c r="O63" s="42"/>
      <c r="P63" s="43"/>
      <c r="Q63" s="43"/>
      <c r="R63" s="42" t="s">
        <v>66</v>
      </c>
      <c r="S63" s="42"/>
      <c r="T63" s="43"/>
      <c r="U63" s="43"/>
      <c r="V63" s="78"/>
      <c r="W63" s="103">
        <f t="shared" si="1"/>
        <v>0</v>
      </c>
      <c r="X63" s="41" t="s">
        <v>66</v>
      </c>
      <c r="Y63" s="42"/>
      <c r="Z63" s="43"/>
      <c r="AA63" s="43"/>
      <c r="AB63" s="78"/>
      <c r="AC63" s="43"/>
    </row>
    <row r="64" spans="1:29" s="20" customFormat="1">
      <c r="A64" s="34">
        <v>294</v>
      </c>
      <c r="B64" s="34" t="s">
        <v>14</v>
      </c>
      <c r="C64" s="34" t="s">
        <v>39</v>
      </c>
      <c r="D64" s="34" t="s">
        <v>80</v>
      </c>
      <c r="E64" s="20" t="s">
        <v>69</v>
      </c>
      <c r="F64" s="34" t="s">
        <v>2</v>
      </c>
      <c r="G64" s="107" t="s">
        <v>134</v>
      </c>
      <c r="H64" s="36"/>
      <c r="I64" s="37">
        <v>0.22267005532928025</v>
      </c>
      <c r="J64" s="44">
        <v>5.1011350565469377E-2</v>
      </c>
      <c r="K64" s="65" t="s">
        <v>17</v>
      </c>
      <c r="L64" s="79">
        <v>36</v>
      </c>
      <c r="M64" s="39"/>
      <c r="N64" s="42">
        <v>-4.612590497737556</v>
      </c>
      <c r="O64" s="42">
        <v>0.85942829734067816</v>
      </c>
      <c r="P64" s="65" t="s">
        <v>17</v>
      </c>
      <c r="Q64" s="105"/>
      <c r="R64" s="42">
        <v>0.93408246727859989</v>
      </c>
      <c r="S64" s="42">
        <v>5.3839472572850815E-2</v>
      </c>
      <c r="T64" s="43">
        <v>0.186</v>
      </c>
      <c r="U64" s="8"/>
      <c r="V64" s="78">
        <v>17</v>
      </c>
      <c r="W64" s="103">
        <f t="shared" si="1"/>
        <v>0.47222222222222221</v>
      </c>
      <c r="X64" s="41">
        <v>1.1211924530537494</v>
      </c>
      <c r="Y64" s="42">
        <v>0.1212644880353146</v>
      </c>
      <c r="Z64" s="43">
        <v>0.06</v>
      </c>
      <c r="AA64" s="43"/>
      <c r="AB64" s="78">
        <v>19</v>
      </c>
      <c r="AC64" s="43"/>
    </row>
    <row r="65" spans="1:31" s="20" customFormat="1">
      <c r="A65" s="34">
        <v>305</v>
      </c>
      <c r="B65" s="34" t="s">
        <v>22</v>
      </c>
      <c r="C65" s="34" t="s">
        <v>111</v>
      </c>
      <c r="D65" s="34" t="s">
        <v>112</v>
      </c>
      <c r="E65" s="20" t="s">
        <v>69</v>
      </c>
      <c r="F65" s="34" t="s">
        <v>143</v>
      </c>
      <c r="G65" s="35"/>
      <c r="H65" s="36"/>
      <c r="I65" s="37">
        <v>3.7067144659116216E-2</v>
      </c>
      <c r="J65" s="44">
        <v>8.3016562047238188E-3</v>
      </c>
      <c r="K65" s="65" t="s">
        <v>17</v>
      </c>
      <c r="L65" s="79">
        <v>21</v>
      </c>
      <c r="M65" s="39"/>
      <c r="N65" s="42" t="s">
        <v>66</v>
      </c>
      <c r="O65" s="42"/>
      <c r="P65" s="43"/>
      <c r="Q65" s="43"/>
      <c r="R65" s="42" t="s">
        <v>66</v>
      </c>
      <c r="S65" s="42"/>
      <c r="T65" s="43"/>
      <c r="U65" s="43"/>
      <c r="V65" s="78"/>
      <c r="W65" s="103">
        <f t="shared" si="1"/>
        <v>0</v>
      </c>
      <c r="X65" s="41" t="s">
        <v>66</v>
      </c>
      <c r="Y65" s="42"/>
      <c r="Z65" s="43"/>
      <c r="AA65" s="43"/>
      <c r="AB65" s="78"/>
      <c r="AC65" s="43"/>
    </row>
    <row r="66" spans="1:31" s="20" customFormat="1">
      <c r="A66" s="34">
        <v>306</v>
      </c>
      <c r="B66" s="34" t="s">
        <v>14</v>
      </c>
      <c r="C66" s="34" t="s">
        <v>19</v>
      </c>
      <c r="D66" s="34" t="s">
        <v>74</v>
      </c>
      <c r="E66" s="20" t="s">
        <v>69</v>
      </c>
      <c r="F66" s="108" t="s">
        <v>143</v>
      </c>
      <c r="G66" s="35"/>
      <c r="H66" s="36"/>
      <c r="I66" s="37">
        <v>5.2281707149616087E-2</v>
      </c>
      <c r="J66" s="44">
        <v>1.3790354492100976E-2</v>
      </c>
      <c r="K66" s="65" t="s">
        <v>17</v>
      </c>
      <c r="L66" s="79">
        <v>17</v>
      </c>
      <c r="M66" s="39"/>
      <c r="N66" s="42" t="s">
        <v>66</v>
      </c>
      <c r="O66" s="42"/>
      <c r="P66" s="43"/>
      <c r="Q66" s="43"/>
      <c r="R66" s="42"/>
      <c r="S66" s="42"/>
      <c r="T66" s="43"/>
      <c r="U66" s="43"/>
      <c r="V66" s="78"/>
      <c r="W66" s="103">
        <f t="shared" si="1"/>
        <v>0</v>
      </c>
      <c r="X66" s="41" t="s">
        <v>66</v>
      </c>
      <c r="Y66" s="42"/>
      <c r="Z66" s="43"/>
      <c r="AA66" s="43"/>
      <c r="AB66" s="78"/>
      <c r="AC66" s="43"/>
    </row>
    <row r="67" spans="1:31" s="20" customFormat="1">
      <c r="A67" s="34">
        <v>306</v>
      </c>
      <c r="B67" s="34" t="s">
        <v>14</v>
      </c>
      <c r="C67" s="34" t="s">
        <v>33</v>
      </c>
      <c r="D67" s="34" t="s">
        <v>75</v>
      </c>
      <c r="E67" s="20" t="s">
        <v>69</v>
      </c>
      <c r="F67" s="34" t="s">
        <v>2</v>
      </c>
      <c r="G67" s="107" t="s">
        <v>134</v>
      </c>
      <c r="H67" s="36"/>
      <c r="I67" s="37">
        <v>0.31276383212785469</v>
      </c>
      <c r="J67" s="44">
        <v>6.5947975766388486E-2</v>
      </c>
      <c r="K67" s="65" t="s">
        <v>17</v>
      </c>
      <c r="L67" s="79">
        <v>27</v>
      </c>
      <c r="M67" s="39"/>
      <c r="N67" s="42">
        <v>-3.465685714285716</v>
      </c>
      <c r="O67" s="42">
        <v>0.85437366319305952</v>
      </c>
      <c r="P67" s="65">
        <v>3.0000000000000001E-3</v>
      </c>
      <c r="Q67" s="105"/>
      <c r="R67" s="42">
        <v>0.8055021724917284</v>
      </c>
      <c r="S67" s="42">
        <v>5.7758992877067976E-2</v>
      </c>
      <c r="T67" s="43">
        <v>1.4E-2</v>
      </c>
      <c r="U67" s="8"/>
      <c r="V67" s="78">
        <v>14</v>
      </c>
      <c r="W67" s="103">
        <f t="shared" si="1"/>
        <v>0.51851851851851849</v>
      </c>
      <c r="X67" s="41">
        <v>1.0491762563650044</v>
      </c>
      <c r="Y67" s="42">
        <v>9.938427921716754E-2</v>
      </c>
      <c r="Z67" s="8">
        <v>0.79300000000000004</v>
      </c>
      <c r="AA67" s="8"/>
      <c r="AB67" s="78">
        <v>16</v>
      </c>
      <c r="AC67" s="8"/>
    </row>
    <row r="68" spans="1:31" s="20" customFormat="1">
      <c r="A68" s="34">
        <v>306</v>
      </c>
      <c r="B68" s="34" t="s">
        <v>14</v>
      </c>
      <c r="C68" s="34" t="s">
        <v>15</v>
      </c>
      <c r="D68" s="34" t="s">
        <v>76</v>
      </c>
      <c r="E68" s="20" t="s">
        <v>69</v>
      </c>
      <c r="F68" s="34" t="s">
        <v>143</v>
      </c>
      <c r="G68" s="35"/>
      <c r="H68" s="36"/>
      <c r="I68" s="37">
        <v>8.9992460661526566E-2</v>
      </c>
      <c r="J68" s="44">
        <v>1.2172580802354806E-2</v>
      </c>
      <c r="K68" s="65" t="s">
        <v>17</v>
      </c>
      <c r="L68" s="79">
        <v>26</v>
      </c>
      <c r="M68" s="39"/>
      <c r="N68" s="42" t="s">
        <v>66</v>
      </c>
      <c r="O68" s="42"/>
      <c r="P68" s="43"/>
      <c r="Q68" s="43"/>
      <c r="R68" s="42"/>
      <c r="S68" s="42"/>
      <c r="T68" s="43"/>
      <c r="U68" s="43"/>
      <c r="V68" s="78"/>
      <c r="W68" s="103">
        <f t="shared" si="1"/>
        <v>0</v>
      </c>
      <c r="X68" s="41">
        <v>2.4961099708978702</v>
      </c>
      <c r="Y68" s="42">
        <v>0.4042140723645774</v>
      </c>
      <c r="Z68" s="65" t="s">
        <v>17</v>
      </c>
      <c r="AA68" s="8"/>
      <c r="AB68" s="78">
        <v>10</v>
      </c>
      <c r="AC68" s="8"/>
    </row>
    <row r="69" spans="1:31" s="20" customFormat="1">
      <c r="A69" s="34">
        <v>333</v>
      </c>
      <c r="B69" s="34" t="s">
        <v>29</v>
      </c>
      <c r="C69" s="34" t="s">
        <v>30</v>
      </c>
      <c r="D69" s="34" t="s">
        <v>31</v>
      </c>
      <c r="E69" s="20" t="s">
        <v>28</v>
      </c>
      <c r="F69" s="34" t="s">
        <v>2</v>
      </c>
      <c r="G69" s="107" t="s">
        <v>134</v>
      </c>
      <c r="H69" s="36"/>
      <c r="I69" s="37">
        <v>1.164728036855184</v>
      </c>
      <c r="J69" s="44">
        <v>0.1525785508324258</v>
      </c>
      <c r="K69" s="8">
        <v>0.63800000000000001</v>
      </c>
      <c r="L69" s="79">
        <v>43</v>
      </c>
      <c r="M69" s="39"/>
      <c r="N69" s="42">
        <v>4.1705714285714288</v>
      </c>
      <c r="O69" s="42">
        <v>1.2638047770534113</v>
      </c>
      <c r="P69" s="8">
        <v>2.7E-2</v>
      </c>
      <c r="Q69" s="105"/>
      <c r="R69" s="42">
        <v>1.1821513701940047</v>
      </c>
      <c r="S69" s="42">
        <v>7.5354504664755906E-2</v>
      </c>
      <c r="T69" s="43">
        <v>0.153</v>
      </c>
      <c r="U69" s="8"/>
      <c r="V69" s="78">
        <v>28</v>
      </c>
      <c r="W69" s="103">
        <f t="shared" si="1"/>
        <v>0.65116279069767447</v>
      </c>
      <c r="X69" s="41">
        <v>0.82637523317047901</v>
      </c>
      <c r="Y69" s="42">
        <v>5.2906520590584968E-2</v>
      </c>
      <c r="Z69" s="8">
        <v>0.41599999999999998</v>
      </c>
      <c r="AA69" s="8"/>
      <c r="AB69" s="78">
        <v>35</v>
      </c>
      <c r="AC69" s="8"/>
      <c r="AD69" s="12"/>
      <c r="AE69" s="12"/>
    </row>
    <row r="70" spans="1:31" s="20" customFormat="1">
      <c r="A70" s="34">
        <v>333</v>
      </c>
      <c r="B70" s="34" t="s">
        <v>29</v>
      </c>
      <c r="C70" s="34" t="s">
        <v>45</v>
      </c>
      <c r="D70" s="34" t="s">
        <v>83</v>
      </c>
      <c r="E70" s="20" t="s">
        <v>28</v>
      </c>
      <c r="F70" s="34" t="s">
        <v>143</v>
      </c>
      <c r="G70" s="35"/>
      <c r="H70" s="36"/>
      <c r="I70" s="37">
        <v>0.85567296181894503</v>
      </c>
      <c r="J70" s="44">
        <v>0.13537751298291212</v>
      </c>
      <c r="K70" s="8">
        <v>0.82099999999999995</v>
      </c>
      <c r="L70" s="80">
        <v>34</v>
      </c>
      <c r="M70" s="39"/>
      <c r="N70" s="42">
        <v>0.56259615384615458</v>
      </c>
      <c r="O70" s="42">
        <v>0.70096660228201524</v>
      </c>
      <c r="P70" s="8">
        <v>0.61399999999999999</v>
      </c>
      <c r="Q70" s="105"/>
      <c r="R70" s="42">
        <v>1.1177656114455543</v>
      </c>
      <c r="S70" s="42">
        <v>3.4151523611122045E-2</v>
      </c>
      <c r="T70" s="43">
        <v>0.28399999999999997</v>
      </c>
      <c r="U70" s="8"/>
      <c r="V70" s="78">
        <v>26</v>
      </c>
      <c r="W70" s="103">
        <f t="shared" si="1"/>
        <v>0.76470588235294112</v>
      </c>
      <c r="X70" s="41">
        <v>1.0302524278831542</v>
      </c>
      <c r="Y70" s="42">
        <v>6.4420746060400394E-2</v>
      </c>
      <c r="Z70" s="43">
        <v>0.97799999999999998</v>
      </c>
      <c r="AA70" s="43"/>
      <c r="AB70" s="78">
        <v>24</v>
      </c>
      <c r="AC70" s="43"/>
    </row>
    <row r="71" spans="1:31" s="20" customFormat="1">
      <c r="A71" s="34">
        <v>335</v>
      </c>
      <c r="B71" s="34" t="s">
        <v>19</v>
      </c>
      <c r="C71" s="34" t="s">
        <v>18</v>
      </c>
      <c r="D71" s="34" t="s">
        <v>117</v>
      </c>
      <c r="E71" s="20" t="s">
        <v>28</v>
      </c>
      <c r="F71" s="34" t="s">
        <v>143</v>
      </c>
      <c r="G71" s="35"/>
      <c r="H71" s="36"/>
      <c r="I71" s="37">
        <v>0.14420735625519532</v>
      </c>
      <c r="J71" s="44">
        <v>2.2161311979220014E-2</v>
      </c>
      <c r="K71" s="65" t="s">
        <v>17</v>
      </c>
      <c r="L71" s="80">
        <v>57</v>
      </c>
      <c r="M71" s="70"/>
      <c r="N71" s="42">
        <v>-5.1270521390374331</v>
      </c>
      <c r="O71" s="42">
        <v>3.9253019294776772</v>
      </c>
      <c r="P71" s="43">
        <v>0.123</v>
      </c>
      <c r="Q71" s="105"/>
      <c r="R71" s="42">
        <v>0.92052751359462359</v>
      </c>
      <c r="S71" s="42">
        <v>0.10926429326194659</v>
      </c>
      <c r="T71" s="43">
        <v>5.8000000000000003E-2</v>
      </c>
      <c r="U71" s="43"/>
      <c r="V71" s="78">
        <v>7</v>
      </c>
      <c r="W71" s="103">
        <f t="shared" si="1"/>
        <v>0.12280701754385964</v>
      </c>
      <c r="X71" s="41">
        <v>2.0924047628221145</v>
      </c>
      <c r="Y71" s="42">
        <v>0.47369418244057521</v>
      </c>
      <c r="Z71" s="65" t="s">
        <v>17</v>
      </c>
      <c r="AA71" s="8"/>
      <c r="AB71" s="78">
        <v>12</v>
      </c>
      <c r="AC71" s="8"/>
    </row>
    <row r="72" spans="1:31" s="20" customFormat="1">
      <c r="A72" s="34">
        <v>375</v>
      </c>
      <c r="B72" s="34" t="s">
        <v>30</v>
      </c>
      <c r="C72" s="34" t="s">
        <v>38</v>
      </c>
      <c r="D72" s="34" t="s">
        <v>105</v>
      </c>
      <c r="E72" s="20" t="s">
        <v>28</v>
      </c>
      <c r="F72" s="34" t="s">
        <v>0</v>
      </c>
      <c r="G72" s="35"/>
      <c r="H72" s="36"/>
      <c r="I72" s="37">
        <v>0.62001905122855938</v>
      </c>
      <c r="J72" s="44">
        <v>0.11071939675278893</v>
      </c>
      <c r="K72" s="8">
        <v>3.4000000000000002E-2</v>
      </c>
      <c r="L72" s="79">
        <v>34</v>
      </c>
      <c r="M72" s="39"/>
      <c r="N72" s="42">
        <v>-0.69776401564537294</v>
      </c>
      <c r="O72" s="42">
        <v>1.0290104771722091</v>
      </c>
      <c r="P72" s="8">
        <v>0.57999999999999996</v>
      </c>
      <c r="Q72" s="105"/>
      <c r="R72" s="42">
        <v>0.84091429219784808</v>
      </c>
      <c r="S72" s="42">
        <v>4.4670492881628616E-2</v>
      </c>
      <c r="T72" s="43">
        <v>0.255</v>
      </c>
      <c r="U72" s="43"/>
      <c r="V72" s="78">
        <v>26</v>
      </c>
      <c r="W72" s="103">
        <f t="shared" si="1"/>
        <v>0.76470588235294112</v>
      </c>
      <c r="X72" s="41">
        <v>1.1384763730957488</v>
      </c>
      <c r="Y72" s="42">
        <v>7.36931317285245E-2</v>
      </c>
      <c r="Z72" s="43">
        <v>0.123</v>
      </c>
      <c r="AA72" s="43"/>
      <c r="AB72" s="78">
        <v>25</v>
      </c>
      <c r="AC72" s="43"/>
    </row>
    <row r="73" spans="1:31" s="20" customFormat="1">
      <c r="A73" s="34">
        <v>410</v>
      </c>
      <c r="B73" s="34" t="s">
        <v>19</v>
      </c>
      <c r="C73" s="34" t="s">
        <v>113</v>
      </c>
      <c r="D73" s="34" t="s">
        <v>114</v>
      </c>
      <c r="E73" s="20" t="s">
        <v>28</v>
      </c>
      <c r="F73" s="34" t="s">
        <v>0</v>
      </c>
      <c r="G73" s="35"/>
      <c r="H73" s="36"/>
      <c r="I73" s="37">
        <v>0.46005331150089085</v>
      </c>
      <c r="J73" s="44">
        <v>7.805320027810457E-2</v>
      </c>
      <c r="K73" s="65" t="s">
        <v>17</v>
      </c>
      <c r="L73" s="79">
        <v>32</v>
      </c>
      <c r="M73" s="39"/>
      <c r="N73" s="42">
        <v>-7.5829108187134544</v>
      </c>
      <c r="O73" s="42">
        <v>1.1691374731609185</v>
      </c>
      <c r="P73" s="65" t="s">
        <v>17</v>
      </c>
      <c r="Q73" s="105"/>
      <c r="R73" s="42">
        <v>1.030833255269034</v>
      </c>
      <c r="S73" s="42">
        <v>7.7414207617650554E-2</v>
      </c>
      <c r="T73" s="43">
        <v>0.156</v>
      </c>
      <c r="U73" s="43"/>
      <c r="V73" s="78">
        <v>27</v>
      </c>
      <c r="W73" s="103">
        <f t="shared" si="1"/>
        <v>0.84375</v>
      </c>
      <c r="X73" s="41">
        <v>0.9809279737960469</v>
      </c>
      <c r="Y73" s="42">
        <v>6.4029837295809189E-2</v>
      </c>
      <c r="Z73" s="8">
        <v>0.69299999999999995</v>
      </c>
      <c r="AA73" s="8"/>
      <c r="AB73" s="78">
        <v>24</v>
      </c>
      <c r="AC73" s="8"/>
    </row>
    <row r="74" spans="1:31" s="20" customFormat="1">
      <c r="A74" s="34">
        <v>502</v>
      </c>
      <c r="B74" s="34" t="s">
        <v>14</v>
      </c>
      <c r="C74" s="34" t="s">
        <v>15</v>
      </c>
      <c r="D74" s="34" t="s">
        <v>144</v>
      </c>
      <c r="E74" s="20" t="s">
        <v>28</v>
      </c>
      <c r="F74" s="34" t="s">
        <v>0</v>
      </c>
      <c r="G74" s="35"/>
      <c r="H74" s="36"/>
      <c r="I74" s="37">
        <v>0.61596512900319267</v>
      </c>
      <c r="J74" s="44">
        <v>9.3103553954874851E-2</v>
      </c>
      <c r="K74" s="65" t="s">
        <v>17</v>
      </c>
      <c r="L74" s="79">
        <v>44</v>
      </c>
      <c r="M74" s="39"/>
      <c r="N74" s="42">
        <v>-4.6618124060150414</v>
      </c>
      <c r="O74" s="42">
        <v>0.89514727706397779</v>
      </c>
      <c r="P74" s="65" t="s">
        <v>17</v>
      </c>
      <c r="Q74" s="105"/>
      <c r="R74" s="42">
        <v>0.90204607184382102</v>
      </c>
      <c r="S74" s="42">
        <v>4.2029149035707231E-2</v>
      </c>
      <c r="T74" s="43">
        <v>0.15</v>
      </c>
      <c r="U74" s="43"/>
      <c r="V74" s="78">
        <v>35</v>
      </c>
      <c r="W74" s="103">
        <f t="shared" si="1"/>
        <v>0.79545454545454541</v>
      </c>
      <c r="X74" s="41">
        <v>0.85319621110111443</v>
      </c>
      <c r="Y74" s="42">
        <v>4.2796632924142507E-2</v>
      </c>
      <c r="Z74" s="8">
        <v>0.81699999999999995</v>
      </c>
      <c r="AA74" s="8"/>
      <c r="AB74" s="78">
        <v>33</v>
      </c>
      <c r="AC74" s="8"/>
    </row>
    <row r="75" spans="1:31" s="20" customFormat="1">
      <c r="A75" s="34">
        <v>515</v>
      </c>
      <c r="B75" s="34" t="s">
        <v>38</v>
      </c>
      <c r="C75" s="34" t="s">
        <v>55</v>
      </c>
      <c r="D75" s="34" t="s">
        <v>84</v>
      </c>
      <c r="E75" s="20" t="s">
        <v>28</v>
      </c>
      <c r="F75" s="34" t="s">
        <v>0</v>
      </c>
      <c r="G75" s="35"/>
      <c r="H75" s="36"/>
      <c r="I75" s="37">
        <v>0.95532131960593725</v>
      </c>
      <c r="J75" s="44">
        <v>0.18603796480226886</v>
      </c>
      <c r="K75" s="8">
        <v>0.88100000000000001</v>
      </c>
      <c r="L75" s="79">
        <v>27</v>
      </c>
      <c r="M75" s="39"/>
      <c r="N75" s="42">
        <v>1.9611309523809526</v>
      </c>
      <c r="O75" s="42">
        <v>0.8909077512936977</v>
      </c>
      <c r="P75" s="8">
        <v>0.183</v>
      </c>
      <c r="Q75" s="105"/>
      <c r="R75" s="42">
        <v>1.1184173168432647</v>
      </c>
      <c r="S75" s="42">
        <v>6.2301069816819064E-2</v>
      </c>
      <c r="T75" s="43">
        <v>0.17699999999999999</v>
      </c>
      <c r="U75" s="8"/>
      <c r="V75" s="78">
        <v>21</v>
      </c>
      <c r="W75" s="103">
        <f t="shared" si="1"/>
        <v>0.77777777777777779</v>
      </c>
      <c r="X75" s="41">
        <v>0.9665327535636129</v>
      </c>
      <c r="Y75" s="42">
        <v>6.0583022258623227E-2</v>
      </c>
      <c r="Z75" s="43">
        <v>0.93</v>
      </c>
      <c r="AA75" s="43"/>
      <c r="AB75" s="78">
        <v>19</v>
      </c>
      <c r="AC75" s="43"/>
    </row>
    <row r="76" spans="1:31" s="20" customFormat="1">
      <c r="A76" s="34">
        <v>543</v>
      </c>
      <c r="B76" s="34" t="s">
        <v>15</v>
      </c>
      <c r="C76" s="34" t="s">
        <v>57</v>
      </c>
      <c r="D76" s="34" t="s">
        <v>99</v>
      </c>
      <c r="E76" s="20" t="s">
        <v>28</v>
      </c>
      <c r="F76" s="34" t="s">
        <v>2</v>
      </c>
      <c r="G76" s="35"/>
      <c r="H76" s="36"/>
      <c r="I76" s="37">
        <v>0.45114246024651877</v>
      </c>
      <c r="J76" s="44">
        <v>7.095669020054847E-2</v>
      </c>
      <c r="K76" s="65" t="s">
        <v>17</v>
      </c>
      <c r="L76" s="79">
        <v>28</v>
      </c>
      <c r="M76" s="39"/>
      <c r="N76" s="42">
        <v>-6.0899519480519499</v>
      </c>
      <c r="O76" s="42">
        <v>1.0000981329751994</v>
      </c>
      <c r="P76" s="65">
        <v>1E-3</v>
      </c>
      <c r="Q76" s="105"/>
      <c r="R76" s="42">
        <v>0.80013549415797647</v>
      </c>
      <c r="S76" s="42">
        <v>6.0757892147292186E-2</v>
      </c>
      <c r="T76" s="43">
        <v>2.7E-2</v>
      </c>
      <c r="U76" s="43"/>
      <c r="V76" s="78">
        <v>22</v>
      </c>
      <c r="W76" s="103">
        <f t="shared" si="1"/>
        <v>0.7857142857142857</v>
      </c>
      <c r="X76" s="41">
        <v>1.3450498024004529</v>
      </c>
      <c r="Y76" s="42">
        <v>7.7268279733049935E-2</v>
      </c>
      <c r="Z76" s="65">
        <v>1E-3</v>
      </c>
      <c r="AA76" s="43"/>
      <c r="AB76" s="78">
        <v>25</v>
      </c>
      <c r="AC76" s="43"/>
    </row>
    <row r="77" spans="1:31" s="20" customFormat="1">
      <c r="A77" s="34">
        <v>560</v>
      </c>
      <c r="B77" s="34" t="s">
        <v>29</v>
      </c>
      <c r="C77" s="34" t="s">
        <v>45</v>
      </c>
      <c r="D77" s="34" t="s">
        <v>103</v>
      </c>
      <c r="E77" s="20" t="s">
        <v>28</v>
      </c>
      <c r="F77" s="34" t="s">
        <v>143</v>
      </c>
      <c r="G77" s="35"/>
      <c r="H77" s="36"/>
      <c r="I77" s="37">
        <v>0.47880524293132048</v>
      </c>
      <c r="J77" s="44">
        <v>6.6541884694305872E-2</v>
      </c>
      <c r="K77" s="65">
        <v>8.9999999999999993E-3</v>
      </c>
      <c r="L77" s="79">
        <v>42</v>
      </c>
      <c r="M77" s="39"/>
      <c r="N77" s="42">
        <v>-2.4821065493646102</v>
      </c>
      <c r="O77" s="42">
        <v>0.79506314324380545</v>
      </c>
      <c r="P77" s="43">
        <v>5.7000000000000002E-2</v>
      </c>
      <c r="Q77" s="105"/>
      <c r="R77" s="42">
        <v>1.1468968693262351</v>
      </c>
      <c r="S77" s="42">
        <v>5.3755997292615827E-2</v>
      </c>
      <c r="T77" s="43">
        <v>9.5000000000000001E-2</v>
      </c>
      <c r="U77" s="43"/>
      <c r="V77" s="78">
        <v>33</v>
      </c>
      <c r="W77" s="103">
        <f t="shared" si="1"/>
        <v>0.7857142857142857</v>
      </c>
      <c r="X77" s="41">
        <v>1.0918820844354891</v>
      </c>
      <c r="Y77" s="42">
        <v>9.3384403326743498E-2</v>
      </c>
      <c r="Z77" s="43">
        <v>0.24</v>
      </c>
      <c r="AA77" s="43"/>
      <c r="AB77" s="78">
        <v>23</v>
      </c>
      <c r="AC77" s="43"/>
    </row>
    <row r="78" spans="1:31" s="20" customFormat="1">
      <c r="A78" s="34">
        <v>567</v>
      </c>
      <c r="B78" s="34" t="s">
        <v>15</v>
      </c>
      <c r="C78" s="34" t="s">
        <v>55</v>
      </c>
      <c r="D78" s="34" t="s">
        <v>85</v>
      </c>
      <c r="E78" s="20" t="s">
        <v>28</v>
      </c>
      <c r="F78" s="34" t="s">
        <v>143</v>
      </c>
      <c r="G78" s="35"/>
      <c r="H78" s="36"/>
      <c r="I78" s="37">
        <v>0.33144448886799183</v>
      </c>
      <c r="J78" s="44">
        <v>4.0818171993763218E-2</v>
      </c>
      <c r="K78" s="8">
        <v>2.8000000000000001E-2</v>
      </c>
      <c r="L78" s="79">
        <v>37</v>
      </c>
      <c r="M78" s="39"/>
      <c r="N78" s="42">
        <v>-2.2047115384615377</v>
      </c>
      <c r="O78" s="42">
        <v>0.81441738350566473</v>
      </c>
      <c r="P78" s="8">
        <v>0.14000000000000001</v>
      </c>
      <c r="Q78" s="105"/>
      <c r="R78" s="42">
        <v>1.3502042912965879</v>
      </c>
      <c r="S78" s="42">
        <v>7.7381229075841704E-2</v>
      </c>
      <c r="T78" s="65" t="s">
        <v>17</v>
      </c>
      <c r="U78" s="8"/>
      <c r="V78" s="78">
        <v>26</v>
      </c>
      <c r="W78" s="103">
        <f t="shared" si="1"/>
        <v>0.70270270270270274</v>
      </c>
      <c r="X78" s="41">
        <v>2.2118154136562658</v>
      </c>
      <c r="Y78" s="42">
        <v>0.16139797553240048</v>
      </c>
      <c r="Z78" s="65" t="s">
        <v>17</v>
      </c>
      <c r="AA78" s="8"/>
      <c r="AB78" s="78">
        <v>8</v>
      </c>
      <c r="AC78" s="8"/>
    </row>
    <row r="79" spans="1:31" s="20" customFormat="1">
      <c r="A79" s="34">
        <v>578</v>
      </c>
      <c r="B79" s="34" t="s">
        <v>57</v>
      </c>
      <c r="C79" s="34" t="s">
        <v>15</v>
      </c>
      <c r="D79" s="34" t="s">
        <v>58</v>
      </c>
      <c r="E79" s="20" t="s">
        <v>28</v>
      </c>
      <c r="F79" s="34" t="s">
        <v>2</v>
      </c>
      <c r="G79" s="35"/>
      <c r="H79" s="36"/>
      <c r="I79" s="37">
        <v>0.47850191813867182</v>
      </c>
      <c r="J79" s="44">
        <v>8.0896773018032803E-2</v>
      </c>
      <c r="K79" s="65">
        <v>2E-3</v>
      </c>
      <c r="L79" s="79">
        <v>34</v>
      </c>
      <c r="M79" s="39"/>
      <c r="N79" s="42">
        <v>-7.0856538461538472</v>
      </c>
      <c r="O79" s="42">
        <v>1.2160607174968912</v>
      </c>
      <c r="P79" s="65" t="s">
        <v>17</v>
      </c>
      <c r="Q79" s="105"/>
      <c r="R79" s="42">
        <v>0.80381940283483289</v>
      </c>
      <c r="S79" s="42">
        <v>3.2684669110810256E-2</v>
      </c>
      <c r="T79" s="65">
        <v>6.0000000000000001E-3</v>
      </c>
      <c r="U79" s="43"/>
      <c r="V79" s="78">
        <v>26</v>
      </c>
      <c r="W79" s="103">
        <f t="shared" si="1"/>
        <v>0.76470588235294112</v>
      </c>
      <c r="X79" s="41">
        <v>1.1578506876261299</v>
      </c>
      <c r="Y79" s="42">
        <v>6.4223094752167351E-2</v>
      </c>
      <c r="Z79" s="43">
        <v>9.7000000000000003E-2</v>
      </c>
      <c r="AA79" s="43"/>
      <c r="AB79" s="78">
        <v>22</v>
      </c>
      <c r="AC79" s="43"/>
    </row>
    <row r="80" spans="1:31" s="20" customFormat="1">
      <c r="A80" s="34">
        <v>581</v>
      </c>
      <c r="B80" s="34" t="s">
        <v>29</v>
      </c>
      <c r="C80" s="34" t="s">
        <v>30</v>
      </c>
      <c r="D80" s="34" t="s">
        <v>104</v>
      </c>
      <c r="E80" s="20" t="s">
        <v>28</v>
      </c>
      <c r="F80" s="34" t="s">
        <v>143</v>
      </c>
      <c r="G80" s="35"/>
      <c r="H80" s="36"/>
      <c r="I80" s="37">
        <v>0.27191663405023397</v>
      </c>
      <c r="J80" s="44">
        <v>5.9250115240065133E-2</v>
      </c>
      <c r="K80" s="65">
        <v>2E-3</v>
      </c>
      <c r="L80" s="79">
        <v>28</v>
      </c>
      <c r="M80" s="39"/>
      <c r="N80" s="42">
        <v>0.23921252371916885</v>
      </c>
      <c r="O80" s="42">
        <v>1.2876360411212728</v>
      </c>
      <c r="P80" s="43">
        <v>0.86599999999999999</v>
      </c>
      <c r="Q80" s="105"/>
      <c r="R80" s="42">
        <v>0.81819696998675839</v>
      </c>
      <c r="S80" s="42">
        <v>5.6370572971365336E-2</v>
      </c>
      <c r="T80" s="43">
        <v>6.3E-2</v>
      </c>
      <c r="U80" s="43"/>
      <c r="V80" s="78">
        <v>17</v>
      </c>
      <c r="W80" s="103">
        <f t="shared" si="1"/>
        <v>0.6071428571428571</v>
      </c>
      <c r="X80" s="41">
        <v>1.1908412036020202</v>
      </c>
      <c r="Y80" s="42">
        <v>0.14306452149583934</v>
      </c>
      <c r="Z80" s="43">
        <v>0.24</v>
      </c>
      <c r="AA80" s="43"/>
      <c r="AB80" s="78">
        <v>14</v>
      </c>
      <c r="AC80" s="43"/>
    </row>
    <row r="81" spans="1:31">
      <c r="A81" s="34">
        <v>586</v>
      </c>
      <c r="B81" s="34" t="s">
        <v>30</v>
      </c>
      <c r="C81" s="34" t="s">
        <v>19</v>
      </c>
      <c r="D81" s="34" t="s">
        <v>100</v>
      </c>
      <c r="E81" s="20" t="s">
        <v>28</v>
      </c>
      <c r="F81" s="34" t="s">
        <v>146</v>
      </c>
      <c r="G81" s="35"/>
      <c r="H81" s="36"/>
      <c r="I81" s="37">
        <v>0.41281028631773231</v>
      </c>
      <c r="J81" s="44">
        <v>6.1429692204909486E-2</v>
      </c>
      <c r="K81" s="65" t="s">
        <v>17</v>
      </c>
      <c r="L81" s="79">
        <v>26</v>
      </c>
      <c r="M81" s="39"/>
      <c r="N81" s="42">
        <v>-9.4644974025974058</v>
      </c>
      <c r="O81" s="42">
        <v>1.0065786431455195</v>
      </c>
      <c r="P81" s="65" t="s">
        <v>17</v>
      </c>
      <c r="Q81" s="105"/>
      <c r="R81" s="42">
        <v>0.84580541742929727</v>
      </c>
      <c r="S81" s="42">
        <v>3.8153185486721974E-2</v>
      </c>
      <c r="T81" s="43">
        <v>9.5000000000000001E-2</v>
      </c>
      <c r="U81" s="43"/>
      <c r="V81" s="78">
        <v>22</v>
      </c>
      <c r="W81" s="103">
        <f t="shared" si="1"/>
        <v>0.84615384615384615</v>
      </c>
      <c r="X81" s="41">
        <v>1.1836279126718745</v>
      </c>
      <c r="Y81" s="42">
        <v>6.5660484625776283E-2</v>
      </c>
      <c r="Z81" s="43">
        <v>0.129</v>
      </c>
      <c r="AA81" s="43"/>
      <c r="AB81" s="78">
        <v>22</v>
      </c>
      <c r="AC81" s="43"/>
      <c r="AD81" s="20"/>
      <c r="AE81" s="20"/>
    </row>
    <row r="82" spans="1:31" s="20" customFormat="1">
      <c r="A82" s="34">
        <v>588</v>
      </c>
      <c r="B82" s="34" t="s">
        <v>29</v>
      </c>
      <c r="C82" s="34" t="s">
        <v>24</v>
      </c>
      <c r="D82" s="34" t="s">
        <v>32</v>
      </c>
      <c r="E82" s="20" t="s">
        <v>28</v>
      </c>
      <c r="F82" s="34" t="s">
        <v>2</v>
      </c>
      <c r="G82" s="35"/>
      <c r="H82" s="36"/>
      <c r="I82" s="37">
        <v>0.28980614750405564</v>
      </c>
      <c r="J82" s="44">
        <v>5.432092318433733E-2</v>
      </c>
      <c r="K82" s="65">
        <v>3.0000000000000001E-3</v>
      </c>
      <c r="L82" s="79">
        <v>33</v>
      </c>
      <c r="M82" s="39"/>
      <c r="N82" s="42">
        <v>-2.3890595238095229</v>
      </c>
      <c r="O82" s="42">
        <v>1.0934362217226286</v>
      </c>
      <c r="P82" s="8">
        <v>0.14799999999999999</v>
      </c>
      <c r="Q82" s="105"/>
      <c r="R82" s="42">
        <v>0.80783619570942233</v>
      </c>
      <c r="S82" s="42">
        <v>4.6483129337298014E-2</v>
      </c>
      <c r="T82" s="43">
        <v>0.13</v>
      </c>
      <c r="U82" s="8"/>
      <c r="V82" s="78">
        <v>21</v>
      </c>
      <c r="W82" s="103">
        <f t="shared" ref="W82:W98" si="2">(V82/L82)</f>
        <v>0.63636363636363635</v>
      </c>
      <c r="X82" s="41">
        <v>1.0511547212582248</v>
      </c>
      <c r="Y82" s="42">
        <v>5.0870199219523619E-2</v>
      </c>
      <c r="Z82" s="8">
        <v>0.90100000000000002</v>
      </c>
      <c r="AA82" s="8"/>
      <c r="AB82" s="78">
        <v>23</v>
      </c>
      <c r="AC82" s="8"/>
    </row>
    <row r="83" spans="1:31" s="20" customFormat="1">
      <c r="A83" s="34">
        <v>604</v>
      </c>
      <c r="B83" s="34" t="s">
        <v>29</v>
      </c>
      <c r="C83" s="34" t="s">
        <v>63</v>
      </c>
      <c r="D83" s="34" t="s">
        <v>106</v>
      </c>
      <c r="E83" s="20" t="s">
        <v>28</v>
      </c>
      <c r="F83" s="34" t="s">
        <v>0</v>
      </c>
      <c r="G83" s="35"/>
      <c r="H83" s="36"/>
      <c r="I83" s="37">
        <v>0.5214428023229235</v>
      </c>
      <c r="J83" s="44">
        <v>9.6852818206122793E-2</v>
      </c>
      <c r="K83" s="65">
        <v>6.0000000000000001E-3</v>
      </c>
      <c r="L83" s="79">
        <v>37</v>
      </c>
      <c r="M83" s="39"/>
      <c r="N83" s="42">
        <v>-3.7838828967642546</v>
      </c>
      <c r="O83" s="42">
        <v>1.3496450041217238</v>
      </c>
      <c r="P83" s="43">
        <v>1.6E-2</v>
      </c>
      <c r="Q83" s="105"/>
      <c r="R83" s="42">
        <v>0.97993832189643237</v>
      </c>
      <c r="S83" s="42">
        <v>0.12371147645118206</v>
      </c>
      <c r="T83" s="43">
        <v>0.255</v>
      </c>
      <c r="U83" s="43"/>
      <c r="V83" s="78">
        <v>22</v>
      </c>
      <c r="W83" s="103">
        <f t="shared" si="2"/>
        <v>0.59459459459459463</v>
      </c>
      <c r="X83" s="41">
        <v>1.3501673985107772</v>
      </c>
      <c r="Y83" s="42">
        <v>0.17720352146676438</v>
      </c>
      <c r="Z83" s="43">
        <v>0.123</v>
      </c>
      <c r="AA83" s="43"/>
      <c r="AB83" s="78">
        <v>24</v>
      </c>
      <c r="AC83" s="43"/>
    </row>
    <row r="84" spans="1:31" s="20" customFormat="1">
      <c r="A84" s="34">
        <v>605</v>
      </c>
      <c r="B84" s="34" t="s">
        <v>33</v>
      </c>
      <c r="C84" s="34" t="s">
        <v>24</v>
      </c>
      <c r="D84" s="34" t="s">
        <v>37</v>
      </c>
      <c r="E84" s="20" t="s">
        <v>28</v>
      </c>
      <c r="F84" s="34" t="s">
        <v>0</v>
      </c>
      <c r="G84" s="35"/>
      <c r="H84" s="36"/>
      <c r="I84" s="37">
        <v>1.2809613541766762</v>
      </c>
      <c r="J84" s="44">
        <v>0.12279863328506263</v>
      </c>
      <c r="K84" s="43">
        <v>0.42399999999999999</v>
      </c>
      <c r="L84" s="80">
        <v>70</v>
      </c>
      <c r="M84" s="39"/>
      <c r="N84" s="42">
        <v>6.4903130813657226</v>
      </c>
      <c r="O84" s="42">
        <v>0.9451822754883259</v>
      </c>
      <c r="P84" s="65" t="s">
        <v>17</v>
      </c>
      <c r="Q84" s="105"/>
      <c r="R84" s="42">
        <v>1.2345926023801674</v>
      </c>
      <c r="S84" s="42">
        <v>5.1245862741200111E-2</v>
      </c>
      <c r="T84" s="65" t="s">
        <v>17</v>
      </c>
      <c r="U84" s="8"/>
      <c r="V84" s="78">
        <v>58</v>
      </c>
      <c r="W84" s="103">
        <f t="shared" si="2"/>
        <v>0.82857142857142863</v>
      </c>
      <c r="X84" s="41">
        <v>0.98674840827485122</v>
      </c>
      <c r="Y84" s="42">
        <v>2.95341844666029E-2</v>
      </c>
      <c r="Z84" s="43">
        <v>0.38300000000000001</v>
      </c>
      <c r="AA84" s="43"/>
      <c r="AB84" s="78">
        <v>70</v>
      </c>
      <c r="AC84" s="43"/>
    </row>
    <row r="85" spans="1:31" s="20" customFormat="1">
      <c r="A85" s="34">
        <v>637</v>
      </c>
      <c r="B85" s="34" t="s">
        <v>18</v>
      </c>
      <c r="C85" s="34" t="s">
        <v>29</v>
      </c>
      <c r="D85" s="34" t="s">
        <v>86</v>
      </c>
      <c r="E85" s="20" t="s">
        <v>28</v>
      </c>
      <c r="F85" s="34" t="s">
        <v>2</v>
      </c>
      <c r="G85" s="35"/>
      <c r="H85" s="36"/>
      <c r="I85" s="37">
        <v>0.2500901044456868</v>
      </c>
      <c r="J85" s="44">
        <v>4.2430138973070623E-2</v>
      </c>
      <c r="K85" s="65" t="s">
        <v>17</v>
      </c>
      <c r="L85" s="80">
        <v>58</v>
      </c>
      <c r="M85" s="70"/>
      <c r="N85" s="42">
        <v>-0.19646551724137876</v>
      </c>
      <c r="O85" s="42">
        <v>1.0139795639686024</v>
      </c>
      <c r="P85" s="43">
        <v>0.87</v>
      </c>
      <c r="Q85" s="105"/>
      <c r="R85" s="42">
        <v>0.82952922180056199</v>
      </c>
      <c r="S85" s="42">
        <v>7.8740963914843712E-2</v>
      </c>
      <c r="T85" s="43">
        <v>7.8E-2</v>
      </c>
      <c r="U85" s="43"/>
      <c r="V85" s="78">
        <v>29</v>
      </c>
      <c r="W85" s="103">
        <f t="shared" si="2"/>
        <v>0.5</v>
      </c>
      <c r="X85" s="41">
        <v>1.2368302261350839</v>
      </c>
      <c r="Y85" s="42">
        <v>0.11075954469874857</v>
      </c>
      <c r="Z85" s="43">
        <v>4.9000000000000002E-2</v>
      </c>
      <c r="AA85" s="43"/>
      <c r="AB85" s="78">
        <v>24</v>
      </c>
      <c r="AC85" s="43"/>
    </row>
    <row r="86" spans="1:31" s="20" customFormat="1">
      <c r="A86" s="34">
        <v>663</v>
      </c>
      <c r="B86" s="34" t="s">
        <v>38</v>
      </c>
      <c r="C86" s="34" t="s">
        <v>39</v>
      </c>
      <c r="D86" s="34" t="s">
        <v>40</v>
      </c>
      <c r="E86" s="20" t="s">
        <v>28</v>
      </c>
      <c r="F86" s="34" t="s">
        <v>0</v>
      </c>
      <c r="G86" s="35"/>
      <c r="H86" s="36"/>
      <c r="I86" s="37">
        <v>1.0762591273752666</v>
      </c>
      <c r="J86" s="44">
        <v>0.12529197169007522</v>
      </c>
      <c r="K86" s="43">
        <v>0.42399999999999999</v>
      </c>
      <c r="L86" s="79">
        <v>66</v>
      </c>
      <c r="M86" s="39"/>
      <c r="N86" s="42">
        <v>1.5230315369458143</v>
      </c>
      <c r="O86" s="42">
        <v>0.99160894812664047</v>
      </c>
      <c r="P86" s="8">
        <v>0.36499999999999999</v>
      </c>
      <c r="Q86" s="105"/>
      <c r="R86" s="42">
        <v>1.0431647416579166</v>
      </c>
      <c r="S86" s="42">
        <v>4.1547530252302622E-2</v>
      </c>
      <c r="T86" s="43">
        <v>0.51400000000000001</v>
      </c>
      <c r="U86" s="8"/>
      <c r="V86" s="78">
        <v>50</v>
      </c>
      <c r="W86" s="103">
        <f t="shared" si="2"/>
        <v>0.75757575757575757</v>
      </c>
      <c r="X86" s="41">
        <v>1.0282162122373546</v>
      </c>
      <c r="Y86" s="42">
        <v>2.7404496782123942E-2</v>
      </c>
      <c r="Z86" s="43">
        <v>0.38300000000000001</v>
      </c>
      <c r="AA86" s="43"/>
      <c r="AB86" s="78">
        <v>60</v>
      </c>
      <c r="AC86" s="43"/>
    </row>
    <row r="87" spans="1:31" s="20" customFormat="1">
      <c r="A87" s="34">
        <v>701</v>
      </c>
      <c r="B87" s="34" t="s">
        <v>22</v>
      </c>
      <c r="C87" s="34"/>
      <c r="D87" s="34" t="s">
        <v>142</v>
      </c>
      <c r="E87" s="20" t="s">
        <v>28</v>
      </c>
      <c r="F87" s="34" t="s">
        <v>0</v>
      </c>
      <c r="G87" s="35"/>
      <c r="H87" s="36"/>
      <c r="I87" s="37">
        <v>0.60934664064797017</v>
      </c>
      <c r="J87" s="44">
        <v>0.12868902961216164</v>
      </c>
      <c r="K87" s="43">
        <v>1.9E-2</v>
      </c>
      <c r="L87" s="79">
        <v>35</v>
      </c>
      <c r="M87" s="39"/>
      <c r="N87" s="42">
        <v>-3.5856101694915261</v>
      </c>
      <c r="O87" s="42">
        <v>1.1012203517724755</v>
      </c>
      <c r="P87" s="8">
        <v>2.1000000000000001E-2</v>
      </c>
      <c r="Q87" s="105"/>
      <c r="R87" s="42">
        <v>0.97829051769213393</v>
      </c>
      <c r="S87" s="42">
        <v>6.1633578450102353E-2</v>
      </c>
      <c r="T87" s="43">
        <v>0.255</v>
      </c>
      <c r="U87" s="43"/>
      <c r="V87" s="78">
        <v>20</v>
      </c>
      <c r="W87" s="103">
        <f t="shared" si="2"/>
        <v>0.5714285714285714</v>
      </c>
      <c r="X87" s="41">
        <v>1.1973061870744908</v>
      </c>
      <c r="Y87" s="42">
        <v>7.9819463637942012E-2</v>
      </c>
      <c r="Z87" s="43">
        <v>0.123</v>
      </c>
      <c r="AA87" s="43"/>
      <c r="AB87" s="78">
        <v>21</v>
      </c>
      <c r="AC87" s="43"/>
    </row>
    <row r="88" spans="1:31" s="20" customFormat="1">
      <c r="A88" s="34">
        <v>737</v>
      </c>
      <c r="B88" s="34" t="s">
        <v>39</v>
      </c>
      <c r="C88" s="34" t="s">
        <v>24</v>
      </c>
      <c r="D88" s="34" t="s">
        <v>101</v>
      </c>
      <c r="E88" s="20" t="s">
        <v>28</v>
      </c>
      <c r="F88" s="34" t="s">
        <v>0</v>
      </c>
      <c r="G88" s="35"/>
      <c r="H88" s="36"/>
      <c r="I88" s="37">
        <v>0.68473671513464573</v>
      </c>
      <c r="J88" s="44">
        <v>0.1499379237104046</v>
      </c>
      <c r="K88" s="43">
        <v>4.3999999999999997E-2</v>
      </c>
      <c r="L88" s="79">
        <v>22</v>
      </c>
      <c r="M88" s="39"/>
      <c r="N88" s="42">
        <v>1.0124571428571421</v>
      </c>
      <c r="O88" s="42">
        <v>1.341057629882723</v>
      </c>
      <c r="P88" s="43">
        <v>0.58199999999999996</v>
      </c>
      <c r="Q88" s="105"/>
      <c r="R88" s="42">
        <v>1.023932200072448</v>
      </c>
      <c r="S88" s="42">
        <v>7.1386974732876737E-2</v>
      </c>
      <c r="T88" s="43">
        <v>0.80600000000000005</v>
      </c>
      <c r="U88" s="43"/>
      <c r="V88" s="78">
        <v>16</v>
      </c>
      <c r="W88" s="103">
        <f t="shared" si="2"/>
        <v>0.72727272727272729</v>
      </c>
      <c r="X88" s="41">
        <v>1.0702303750381688</v>
      </c>
      <c r="Y88" s="42">
        <v>5.1530916838363465E-2</v>
      </c>
      <c r="Z88" s="43">
        <v>0.501</v>
      </c>
      <c r="AA88" s="43"/>
      <c r="AB88" s="78">
        <v>17</v>
      </c>
      <c r="AC88" s="43"/>
    </row>
    <row r="89" spans="1:31" s="20" customFormat="1">
      <c r="A89" s="34">
        <v>751</v>
      </c>
      <c r="B89" s="34" t="s">
        <v>24</v>
      </c>
      <c r="C89" s="34" t="s">
        <v>18</v>
      </c>
      <c r="D89" s="34" t="s">
        <v>123</v>
      </c>
      <c r="E89" s="20" t="s">
        <v>28</v>
      </c>
      <c r="F89" s="34" t="s">
        <v>0</v>
      </c>
      <c r="G89" s="35"/>
      <c r="H89" s="36"/>
      <c r="I89" s="37">
        <v>0.72801629907859189</v>
      </c>
      <c r="J89" s="44">
        <v>0.14458829360047812</v>
      </c>
      <c r="K89" s="8">
        <v>0.29399999999999998</v>
      </c>
      <c r="L89" s="80">
        <v>36</v>
      </c>
      <c r="M89" s="70"/>
      <c r="N89" s="42">
        <v>-4.7870687237026628</v>
      </c>
      <c r="O89" s="42">
        <v>0.83700227789304427</v>
      </c>
      <c r="P89" s="65" t="s">
        <v>17</v>
      </c>
      <c r="Q89" s="105"/>
      <c r="R89" s="42">
        <v>0.93711279752580556</v>
      </c>
      <c r="S89" s="42">
        <v>5.5074313806716672E-2</v>
      </c>
      <c r="T89" s="43">
        <v>0.38700000000000001</v>
      </c>
      <c r="U89" s="43"/>
      <c r="V89" s="78">
        <v>23</v>
      </c>
      <c r="W89" s="103">
        <f t="shared" si="2"/>
        <v>0.63888888888888884</v>
      </c>
      <c r="X89" s="41">
        <v>0.97046487573286511</v>
      </c>
      <c r="Y89" s="42">
        <v>6.0182254751099444E-2</v>
      </c>
      <c r="Z89" s="43">
        <v>0.748</v>
      </c>
      <c r="AA89" s="43"/>
      <c r="AB89" s="78">
        <v>17</v>
      </c>
      <c r="AC89" s="43"/>
    </row>
    <row r="90" spans="1:31" s="20" customFormat="1">
      <c r="A90" s="34">
        <v>755</v>
      </c>
      <c r="B90" s="34" t="s">
        <v>51</v>
      </c>
      <c r="C90" s="34" t="s">
        <v>63</v>
      </c>
      <c r="D90" s="34" t="s">
        <v>82</v>
      </c>
      <c r="E90" s="20" t="s">
        <v>28</v>
      </c>
      <c r="F90" s="34" t="s">
        <v>0</v>
      </c>
      <c r="G90" s="35"/>
      <c r="H90" s="36"/>
      <c r="I90" s="37">
        <v>1.4578619045658578</v>
      </c>
      <c r="J90" s="44">
        <v>0.30878331357242422</v>
      </c>
      <c r="K90" s="8">
        <v>0.21299999999999999</v>
      </c>
      <c r="L90" s="79">
        <v>30</v>
      </c>
      <c r="M90" s="39"/>
      <c r="N90" s="42">
        <v>3.2354741379310354</v>
      </c>
      <c r="O90" s="42">
        <v>0.78471206933811444</v>
      </c>
      <c r="P90" s="43">
        <v>1.2999999999999999E-2</v>
      </c>
      <c r="Q90" s="105"/>
      <c r="R90" s="42">
        <v>1.1238623133324488</v>
      </c>
      <c r="S90" s="42">
        <v>6.3285131886184162E-2</v>
      </c>
      <c r="T90" s="43">
        <v>0.372</v>
      </c>
      <c r="U90" s="8"/>
      <c r="V90" s="78">
        <v>29</v>
      </c>
      <c r="W90" s="103">
        <f t="shared" si="2"/>
        <v>0.96666666666666667</v>
      </c>
      <c r="X90" s="41">
        <v>1.0176354705423269</v>
      </c>
      <c r="Y90" s="42">
        <v>4.9297209641850998E-2</v>
      </c>
      <c r="Z90" s="43">
        <v>0.80100000000000005</v>
      </c>
      <c r="AA90" s="43"/>
      <c r="AB90" s="78">
        <v>29</v>
      </c>
      <c r="AC90" s="43"/>
    </row>
    <row r="91" spans="1:31" s="20" customFormat="1">
      <c r="A91" s="34">
        <v>756</v>
      </c>
      <c r="B91" s="34" t="s">
        <v>39</v>
      </c>
      <c r="C91" s="34" t="s">
        <v>24</v>
      </c>
      <c r="D91" s="34" t="s">
        <v>41</v>
      </c>
      <c r="E91" s="20" t="s">
        <v>28</v>
      </c>
      <c r="F91" s="34" t="s">
        <v>0</v>
      </c>
      <c r="G91" s="35"/>
      <c r="H91" s="36"/>
      <c r="I91" s="37">
        <v>1.1407159189624152</v>
      </c>
      <c r="J91" s="44">
        <v>0.12359870391291325</v>
      </c>
      <c r="K91" s="43">
        <v>0.42399999999999999</v>
      </c>
      <c r="L91" s="80">
        <v>71</v>
      </c>
      <c r="M91" s="39"/>
      <c r="N91" s="42">
        <v>-2.6971044499178984</v>
      </c>
      <c r="O91" s="42">
        <v>1.5574711002439883</v>
      </c>
      <c r="P91" s="8">
        <v>0.17899999999999999</v>
      </c>
      <c r="Q91" s="105"/>
      <c r="R91" s="42">
        <v>1.0512547784308108</v>
      </c>
      <c r="S91" s="42">
        <v>4.1101458472982806E-2</v>
      </c>
      <c r="T91" s="43">
        <v>0.63400000000000001</v>
      </c>
      <c r="U91" s="8"/>
      <c r="V91" s="78">
        <v>60</v>
      </c>
      <c r="W91" s="103">
        <f t="shared" si="2"/>
        <v>0.84507042253521125</v>
      </c>
      <c r="X91" s="41">
        <v>1.0453624693295311</v>
      </c>
      <c r="Y91" s="42">
        <v>3.0615795109676023E-2</v>
      </c>
      <c r="Z91" s="43">
        <v>0.38300000000000001</v>
      </c>
      <c r="AA91" s="43"/>
      <c r="AB91" s="78">
        <v>70</v>
      </c>
      <c r="AC91" s="43"/>
    </row>
    <row r="92" spans="1:31" s="20" customFormat="1">
      <c r="A92" s="34">
        <v>760</v>
      </c>
      <c r="B92" s="34" t="s">
        <v>29</v>
      </c>
      <c r="C92" s="34" t="s">
        <v>35</v>
      </c>
      <c r="D92" s="34" t="s">
        <v>77</v>
      </c>
      <c r="E92" s="20" t="s">
        <v>28</v>
      </c>
      <c r="F92" s="34" t="s">
        <v>0</v>
      </c>
      <c r="G92" s="35"/>
      <c r="H92" s="36"/>
      <c r="I92" s="37">
        <v>1.2612413272056264</v>
      </c>
      <c r="J92" s="44">
        <v>0.20829476465560062</v>
      </c>
      <c r="K92" s="43">
        <v>0.38</v>
      </c>
      <c r="L92" s="79">
        <v>30</v>
      </c>
      <c r="M92" s="39"/>
      <c r="N92" s="42">
        <v>-5.7695646153846152</v>
      </c>
      <c r="O92" s="42">
        <v>0.84510608154637357</v>
      </c>
      <c r="P92" s="65" t="s">
        <v>17</v>
      </c>
      <c r="Q92" s="105"/>
      <c r="R92" s="42">
        <v>0.90484005873662665</v>
      </c>
      <c r="S92" s="42">
        <v>5.4187601076775699E-2</v>
      </c>
      <c r="T92" s="43">
        <v>0.186</v>
      </c>
      <c r="U92" s="43"/>
      <c r="V92" s="78">
        <v>25</v>
      </c>
      <c r="W92" s="103">
        <f t="shared" si="2"/>
        <v>0.83333333333333337</v>
      </c>
      <c r="X92" s="41">
        <v>0.84574856257945008</v>
      </c>
      <c r="Y92" s="42">
        <v>4.2483002156636453E-2</v>
      </c>
      <c r="Z92" s="43">
        <v>0.06</v>
      </c>
      <c r="AA92" s="43"/>
      <c r="AB92" s="78">
        <v>24</v>
      </c>
      <c r="AC92" s="43"/>
    </row>
    <row r="93" spans="1:31" s="20" customFormat="1">
      <c r="A93" s="34">
        <v>771</v>
      </c>
      <c r="B93" s="34" t="s">
        <v>33</v>
      </c>
      <c r="C93" s="34" t="s">
        <v>26</v>
      </c>
      <c r="D93" s="34" t="s">
        <v>81</v>
      </c>
      <c r="E93" s="20" t="s">
        <v>28</v>
      </c>
      <c r="F93" s="34" t="s">
        <v>0</v>
      </c>
      <c r="G93" s="35"/>
      <c r="H93" s="36"/>
      <c r="I93" s="37">
        <v>0.38246295365784766</v>
      </c>
      <c r="J93" s="44">
        <v>0.11900440484464389</v>
      </c>
      <c r="K93" s="8">
        <v>2.3E-2</v>
      </c>
      <c r="L93" s="79">
        <v>24</v>
      </c>
      <c r="M93" s="39"/>
      <c r="N93" s="42">
        <v>-3.396551282051282</v>
      </c>
      <c r="O93" s="42">
        <v>0.70238360612896578</v>
      </c>
      <c r="P93" s="65">
        <v>8.0000000000000002E-3</v>
      </c>
      <c r="Q93" s="105"/>
      <c r="R93" s="42">
        <v>1.0045926368456426</v>
      </c>
      <c r="S93" s="42">
        <v>6.7377982323109195E-2</v>
      </c>
      <c r="T93" s="43">
        <v>0.186</v>
      </c>
      <c r="U93" s="8"/>
      <c r="V93" s="78">
        <v>15</v>
      </c>
      <c r="W93" s="103">
        <f t="shared" si="2"/>
        <v>0.625</v>
      </c>
      <c r="X93" s="41">
        <v>1.1528772480251899</v>
      </c>
      <c r="Y93" s="42">
        <v>0.20690568519825106</v>
      </c>
      <c r="Z93" s="43">
        <v>0.06</v>
      </c>
      <c r="AA93" s="43"/>
      <c r="AB93" s="78">
        <v>17</v>
      </c>
      <c r="AC93" s="43"/>
    </row>
    <row r="94" spans="1:31" s="20" customFormat="1">
      <c r="A94" s="34">
        <v>780</v>
      </c>
      <c r="B94" s="34" t="s">
        <v>67</v>
      </c>
      <c r="C94" s="34" t="s">
        <v>33</v>
      </c>
      <c r="D94" s="34" t="s">
        <v>79</v>
      </c>
      <c r="E94" s="20" t="s">
        <v>28</v>
      </c>
      <c r="F94" s="34" t="s">
        <v>0</v>
      </c>
      <c r="G94" s="35"/>
      <c r="H94" s="36"/>
      <c r="I94" s="37">
        <v>0.62082574103575772</v>
      </c>
      <c r="J94" s="44">
        <v>0.11370452377107622</v>
      </c>
      <c r="K94" s="43">
        <v>0.16400000000000001</v>
      </c>
      <c r="L94" s="79">
        <v>35</v>
      </c>
      <c r="M94" s="39"/>
      <c r="N94" s="42">
        <v>-5.7228846153846149</v>
      </c>
      <c r="O94" s="42">
        <v>0.68748570472621362</v>
      </c>
      <c r="P94" s="65" t="s">
        <v>17</v>
      </c>
      <c r="Q94" s="105"/>
      <c r="R94" s="42">
        <v>0.89110477822757617</v>
      </c>
      <c r="S94" s="42">
        <v>5.0079694775602014E-2</v>
      </c>
      <c r="T94" s="43">
        <v>0.186</v>
      </c>
      <c r="U94" s="43"/>
      <c r="V94" s="78">
        <v>24</v>
      </c>
      <c r="W94" s="103">
        <f t="shared" si="2"/>
        <v>0.68571428571428572</v>
      </c>
      <c r="X94" s="41">
        <v>0.79696971740975864</v>
      </c>
      <c r="Y94" s="42">
        <v>2.966468578357128E-2</v>
      </c>
      <c r="Z94" s="43">
        <v>0.06</v>
      </c>
      <c r="AA94" s="43"/>
      <c r="AB94" s="78">
        <v>23</v>
      </c>
      <c r="AC94" s="43"/>
    </row>
    <row r="95" spans="1:31" s="20" customFormat="1">
      <c r="A95" s="34">
        <v>793</v>
      </c>
      <c r="B95" s="34" t="s">
        <v>15</v>
      </c>
      <c r="C95" s="34" t="s">
        <v>18</v>
      </c>
      <c r="D95" s="34" t="s">
        <v>124</v>
      </c>
      <c r="E95" s="20" t="s">
        <v>28</v>
      </c>
      <c r="F95" s="34" t="s">
        <v>0</v>
      </c>
      <c r="G95" s="35"/>
      <c r="H95" s="36"/>
      <c r="I95" s="37">
        <v>0.68404567163759278</v>
      </c>
      <c r="J95" s="44">
        <v>0.11740317299483442</v>
      </c>
      <c r="K95" s="8">
        <v>0.26700000000000002</v>
      </c>
      <c r="L95" s="80">
        <v>35</v>
      </c>
      <c r="M95" s="70"/>
      <c r="N95" s="42">
        <v>-3.1854466501240704</v>
      </c>
      <c r="O95" s="42">
        <v>0.66730253156949249</v>
      </c>
      <c r="P95" s="65">
        <v>0.01</v>
      </c>
      <c r="Q95" s="105"/>
      <c r="R95" s="42">
        <v>0.93112962110350805</v>
      </c>
      <c r="S95" s="42">
        <v>3.0879322512278214E-2</v>
      </c>
      <c r="T95" s="43">
        <v>0.38700000000000001</v>
      </c>
      <c r="U95" s="43"/>
      <c r="V95" s="78">
        <v>26</v>
      </c>
      <c r="W95" s="103">
        <f t="shared" si="2"/>
        <v>0.74285714285714288</v>
      </c>
      <c r="X95" s="41">
        <v>1.0415170744028444</v>
      </c>
      <c r="Y95" s="42">
        <v>5.2602259851046919E-2</v>
      </c>
      <c r="Z95" s="43">
        <v>0.88600000000000001</v>
      </c>
      <c r="AA95" s="43"/>
      <c r="AB95" s="78">
        <v>18</v>
      </c>
      <c r="AC95" s="43"/>
    </row>
    <row r="96" spans="1:31" s="20" customFormat="1">
      <c r="A96" s="34">
        <v>854</v>
      </c>
      <c r="B96" s="34" t="s">
        <v>29</v>
      </c>
      <c r="C96" s="34" t="s">
        <v>63</v>
      </c>
      <c r="D96" s="34" t="s">
        <v>78</v>
      </c>
      <c r="E96" s="20" t="s">
        <v>28</v>
      </c>
      <c r="F96" s="34" t="s">
        <v>0</v>
      </c>
      <c r="G96" s="35"/>
      <c r="H96" s="36"/>
      <c r="I96" s="37">
        <v>0.83141356081944928</v>
      </c>
      <c r="J96" s="44">
        <v>0.13396172120334682</v>
      </c>
      <c r="K96" s="43">
        <v>0.41899999999999998</v>
      </c>
      <c r="L96" s="79">
        <v>29</v>
      </c>
      <c r="M96" s="39"/>
      <c r="N96" s="42">
        <v>-7.1986846153846145</v>
      </c>
      <c r="O96" s="42">
        <v>0.93962615260893378</v>
      </c>
      <c r="P96" s="65" t="s">
        <v>17</v>
      </c>
      <c r="Q96" s="105"/>
      <c r="R96" s="42">
        <v>0.85882589231915951</v>
      </c>
      <c r="S96" s="42">
        <v>5.2342907777107685E-2</v>
      </c>
      <c r="T96" s="43">
        <v>0.186</v>
      </c>
      <c r="U96" s="43"/>
      <c r="V96" s="78">
        <v>25</v>
      </c>
      <c r="W96" s="103">
        <f t="shared" si="2"/>
        <v>0.86206896551724133</v>
      </c>
      <c r="X96" s="41">
        <v>0.87306429644739059</v>
      </c>
      <c r="Y96" s="42">
        <v>4.5928792258290323E-2</v>
      </c>
      <c r="Z96" s="43">
        <v>0.06</v>
      </c>
      <c r="AA96" s="43"/>
      <c r="AB96" s="78">
        <v>23</v>
      </c>
      <c r="AC96" s="43"/>
    </row>
    <row r="97" spans="1:29" s="20" customFormat="1">
      <c r="A97" s="34">
        <v>857</v>
      </c>
      <c r="B97" s="34" t="s">
        <v>33</v>
      </c>
      <c r="C97" s="34" t="s">
        <v>26</v>
      </c>
      <c r="D97" s="34" t="s">
        <v>34</v>
      </c>
      <c r="E97" s="20" t="s">
        <v>28</v>
      </c>
      <c r="F97" s="34" t="s">
        <v>0</v>
      </c>
      <c r="G97" s="35"/>
      <c r="H97" s="36"/>
      <c r="I97" s="37">
        <v>0.943723744808033</v>
      </c>
      <c r="J97" s="44">
        <v>0.15997867317748649</v>
      </c>
      <c r="K97" s="8">
        <v>0.75700000000000001</v>
      </c>
      <c r="L97" s="79">
        <v>39</v>
      </c>
      <c r="M97" s="39"/>
      <c r="N97" s="42">
        <v>-2.9469642857142841</v>
      </c>
      <c r="O97" s="42">
        <v>0.65761156127096909</v>
      </c>
      <c r="P97" s="8">
        <v>9.8000000000000004E-2</v>
      </c>
      <c r="Q97" s="105"/>
      <c r="R97" s="42">
        <v>1.0083107546790757</v>
      </c>
      <c r="S97" s="42">
        <v>5.7080644530795158E-2</v>
      </c>
      <c r="T97" s="43">
        <v>0.90700000000000003</v>
      </c>
      <c r="U97" s="8"/>
      <c r="V97" s="78">
        <v>30</v>
      </c>
      <c r="W97" s="103">
        <f t="shared" si="2"/>
        <v>0.76923076923076927</v>
      </c>
      <c r="X97" s="41">
        <v>0.99935642313568362</v>
      </c>
      <c r="Y97" s="42">
        <v>5.8166857790369404E-2</v>
      </c>
      <c r="Z97" s="8">
        <v>1</v>
      </c>
      <c r="AA97" s="8"/>
      <c r="AB97" s="78">
        <v>35</v>
      </c>
      <c r="AC97" s="8"/>
    </row>
    <row r="98" spans="1:29" s="20" customFormat="1">
      <c r="A98" s="34">
        <v>858</v>
      </c>
      <c r="B98" s="34" t="s">
        <v>39</v>
      </c>
      <c r="C98" s="34" t="s">
        <v>24</v>
      </c>
      <c r="D98" s="34" t="s">
        <v>125</v>
      </c>
      <c r="E98" s="20" t="s">
        <v>28</v>
      </c>
      <c r="F98" s="34" t="s">
        <v>0</v>
      </c>
      <c r="G98" s="35"/>
      <c r="H98" s="36"/>
      <c r="I98" s="37">
        <v>0.76115375369284499</v>
      </c>
      <c r="J98" s="44">
        <v>0.21036395327905655</v>
      </c>
      <c r="K98" s="8">
        <v>0.24199999999999999</v>
      </c>
      <c r="L98" s="80">
        <v>28</v>
      </c>
      <c r="M98" s="70"/>
      <c r="N98" s="42">
        <v>-1.7065195246179972</v>
      </c>
      <c r="O98" s="42">
        <v>0.81487165876129575</v>
      </c>
      <c r="P98" s="8">
        <v>0.161</v>
      </c>
      <c r="Q98" s="105"/>
      <c r="R98" s="42">
        <v>1.052863945864176</v>
      </c>
      <c r="S98" s="42">
        <v>6.8580301144102296E-2</v>
      </c>
      <c r="T98" s="43">
        <v>0.38700000000000001</v>
      </c>
      <c r="U98" s="43"/>
      <c r="V98" s="78">
        <v>19</v>
      </c>
      <c r="W98" s="103">
        <f t="shared" si="2"/>
        <v>0.6785714285714286</v>
      </c>
      <c r="X98" s="41">
        <v>1.0709898314701314</v>
      </c>
      <c r="Y98" s="42">
        <v>9.5167336934600791E-2</v>
      </c>
      <c r="Z98" s="43">
        <v>0.83699999999999997</v>
      </c>
      <c r="AA98" s="43"/>
      <c r="AB98" s="78">
        <v>17</v>
      </c>
      <c r="AC98" s="43"/>
    </row>
    <row r="100" spans="1:29" s="20" customFormat="1">
      <c r="G100" s="29"/>
      <c r="I100" s="29"/>
      <c r="K100" s="38"/>
      <c r="P100" s="38"/>
      <c r="R100" s="87"/>
      <c r="S100" s="87"/>
      <c r="T100" s="38"/>
      <c r="U100" s="38"/>
      <c r="AC100" s="38"/>
    </row>
    <row r="101" spans="1:29" s="29" customFormat="1">
      <c r="A101" s="34"/>
      <c r="B101" s="34"/>
      <c r="C101" s="34"/>
      <c r="D101" s="48"/>
      <c r="F101" s="48"/>
      <c r="G101" s="48"/>
      <c r="H101" s="48"/>
      <c r="I101" s="49"/>
      <c r="J101" s="50"/>
      <c r="K101" s="43"/>
      <c r="L101" s="34"/>
      <c r="M101" s="34"/>
      <c r="N101" s="51"/>
      <c r="O101" s="51"/>
      <c r="P101" s="43"/>
      <c r="R101" s="42"/>
      <c r="S101" s="42"/>
      <c r="T101" s="43"/>
      <c r="U101" s="43"/>
      <c r="V101" s="34"/>
      <c r="W101" s="34"/>
      <c r="X101" s="40"/>
      <c r="Y101" s="40"/>
      <c r="Z101" s="40"/>
      <c r="AA101" s="40"/>
      <c r="AB101" s="40"/>
      <c r="AC101" s="43"/>
    </row>
    <row r="102" spans="1:29" s="29" customFormat="1">
      <c r="A102" s="34"/>
      <c r="B102" s="34"/>
      <c r="C102" s="34"/>
      <c r="D102" s="34"/>
      <c r="H102" s="34"/>
      <c r="I102" s="50"/>
      <c r="J102" s="50"/>
      <c r="K102" s="43"/>
      <c r="L102" s="34"/>
      <c r="M102" s="34"/>
      <c r="N102" s="51"/>
      <c r="O102" s="51"/>
      <c r="P102" s="43"/>
      <c r="R102" s="42"/>
      <c r="S102" s="42"/>
      <c r="T102" s="43"/>
      <c r="U102" s="43"/>
      <c r="V102" s="34"/>
      <c r="W102" s="34"/>
      <c r="X102" s="40"/>
      <c r="Y102" s="40"/>
      <c r="Z102" s="40"/>
      <c r="AA102" s="40"/>
      <c r="AB102" s="40"/>
      <c r="AC102" s="43"/>
    </row>
    <row r="103" spans="1:29" s="29" customFormat="1">
      <c r="A103" s="34"/>
      <c r="B103" s="34"/>
      <c r="C103" s="34"/>
      <c r="D103" s="34"/>
      <c r="H103" s="34"/>
      <c r="I103" s="50"/>
      <c r="J103" s="50"/>
      <c r="K103" s="43"/>
      <c r="L103" s="34"/>
      <c r="M103" s="34"/>
      <c r="N103" s="51"/>
      <c r="O103" s="51"/>
      <c r="P103" s="43"/>
      <c r="R103" s="42"/>
      <c r="S103" s="42"/>
      <c r="T103" s="43"/>
      <c r="U103" s="43"/>
      <c r="V103" s="34"/>
      <c r="W103" s="34"/>
      <c r="X103" s="40"/>
      <c r="Y103" s="40"/>
      <c r="Z103" s="40"/>
      <c r="AA103" s="40"/>
      <c r="AB103" s="40"/>
      <c r="AC103" s="43"/>
    </row>
    <row r="104" spans="1:29" s="29" customFormat="1">
      <c r="A104" s="34"/>
      <c r="B104" s="34"/>
      <c r="C104" s="34"/>
      <c r="D104" s="34"/>
      <c r="H104" s="34"/>
      <c r="I104" s="50"/>
      <c r="J104" s="50"/>
      <c r="K104" s="43"/>
      <c r="L104" s="34"/>
      <c r="M104" s="34"/>
      <c r="N104" s="51"/>
      <c r="O104" s="51"/>
      <c r="P104" s="43"/>
      <c r="R104" s="42"/>
      <c r="S104" s="42"/>
      <c r="T104" s="43"/>
      <c r="U104" s="43"/>
      <c r="V104" s="34"/>
      <c r="W104" s="34"/>
      <c r="X104" s="40"/>
      <c r="Y104" s="40"/>
      <c r="Z104" s="40"/>
      <c r="AA104" s="40"/>
      <c r="AB104" s="40"/>
      <c r="AC104" s="43"/>
    </row>
    <row r="105" spans="1:29" s="29" customFormat="1">
      <c r="A105" s="34"/>
      <c r="B105" s="34"/>
      <c r="C105" s="34"/>
      <c r="D105" s="48"/>
      <c r="F105" s="34"/>
      <c r="G105" s="34"/>
      <c r="H105" s="48"/>
      <c r="I105" s="49"/>
      <c r="J105" s="50"/>
      <c r="K105" s="43"/>
      <c r="L105" s="34"/>
      <c r="M105" s="34"/>
      <c r="N105" s="51"/>
      <c r="O105" s="51"/>
      <c r="P105" s="43"/>
      <c r="R105" s="42"/>
      <c r="S105" s="42"/>
      <c r="T105" s="43"/>
      <c r="U105" s="43"/>
      <c r="V105" s="34"/>
      <c r="W105" s="34"/>
      <c r="X105" s="40"/>
      <c r="Y105" s="40"/>
      <c r="Z105" s="40"/>
      <c r="AA105" s="40"/>
      <c r="AB105" s="40"/>
      <c r="AC105" s="43"/>
    </row>
    <row r="106" spans="1:29" s="29" customFormat="1">
      <c r="A106" s="34"/>
      <c r="B106" s="34"/>
      <c r="C106" s="34"/>
      <c r="D106" s="34"/>
      <c r="F106" s="34"/>
      <c r="G106" s="34"/>
      <c r="H106" s="34"/>
      <c r="I106" s="50"/>
      <c r="K106" s="43"/>
      <c r="L106" s="34"/>
      <c r="M106" s="34"/>
      <c r="N106" s="51"/>
      <c r="O106" s="51"/>
      <c r="P106" s="43"/>
      <c r="R106" s="42"/>
      <c r="S106" s="42"/>
      <c r="T106" s="43"/>
      <c r="U106" s="43"/>
      <c r="V106" s="34"/>
      <c r="W106" s="34"/>
      <c r="X106" s="40"/>
      <c r="Y106" s="40"/>
      <c r="Z106" s="40"/>
      <c r="AA106" s="40"/>
      <c r="AB106" s="40"/>
      <c r="AC106" s="43"/>
    </row>
    <row r="107" spans="1:29" s="29" customFormat="1">
      <c r="A107" s="34"/>
      <c r="B107" s="34"/>
      <c r="C107" s="34"/>
      <c r="D107" s="34"/>
      <c r="F107" s="34"/>
      <c r="G107" s="34"/>
      <c r="H107" s="34"/>
      <c r="I107" s="50"/>
      <c r="J107" s="50"/>
      <c r="K107" s="43"/>
      <c r="L107" s="34"/>
      <c r="M107" s="34"/>
      <c r="N107" s="51"/>
      <c r="O107" s="51"/>
      <c r="P107" s="43"/>
      <c r="R107" s="43"/>
      <c r="S107" s="43"/>
      <c r="T107" s="43"/>
      <c r="U107" s="43"/>
      <c r="V107" s="34"/>
      <c r="W107" s="34"/>
      <c r="X107" s="40"/>
      <c r="Y107" s="40"/>
      <c r="Z107" s="40"/>
      <c r="AA107" s="40"/>
      <c r="AB107" s="40"/>
      <c r="AC107" s="43"/>
    </row>
    <row r="108" spans="1:29" s="29" customFormat="1">
      <c r="A108" s="34"/>
      <c r="B108" s="34"/>
      <c r="C108" s="34"/>
      <c r="D108" s="34"/>
      <c r="F108" s="48"/>
      <c r="G108" s="48"/>
      <c r="H108" s="34"/>
      <c r="I108" s="50"/>
      <c r="J108" s="50"/>
      <c r="K108" s="43"/>
      <c r="L108" s="34"/>
      <c r="M108" s="34"/>
      <c r="N108" s="51"/>
      <c r="O108" s="51"/>
      <c r="P108" s="43"/>
      <c r="R108" s="43"/>
      <c r="S108" s="43"/>
      <c r="T108" s="43"/>
      <c r="U108" s="43"/>
      <c r="V108" s="34"/>
      <c r="W108" s="34"/>
      <c r="X108" s="40"/>
      <c r="Y108" s="40"/>
      <c r="Z108" s="40"/>
      <c r="AA108" s="40"/>
      <c r="AB108" s="40"/>
      <c r="AC108" s="43"/>
    </row>
    <row r="109" spans="1:29" s="29" customFormat="1">
      <c r="A109" s="34"/>
      <c r="B109" s="34"/>
      <c r="C109" s="34"/>
      <c r="D109" s="34"/>
      <c r="F109" s="34"/>
      <c r="G109" s="34"/>
      <c r="H109" s="34"/>
      <c r="K109" s="43"/>
      <c r="N109" s="51"/>
      <c r="O109" s="51"/>
      <c r="P109" s="43"/>
      <c r="R109" s="43"/>
      <c r="S109" s="43"/>
      <c r="T109" s="43"/>
      <c r="U109" s="43"/>
      <c r="V109" s="34"/>
      <c r="W109" s="34"/>
      <c r="X109" s="40"/>
      <c r="Y109" s="40"/>
      <c r="Z109" s="40"/>
      <c r="AA109" s="40"/>
      <c r="AB109" s="40"/>
      <c r="AC109" s="43"/>
    </row>
    <row r="110" spans="1:29" s="29" customFormat="1">
      <c r="A110" s="34"/>
      <c r="B110" s="34"/>
      <c r="C110" s="34"/>
      <c r="D110" s="34"/>
      <c r="F110" s="34"/>
      <c r="G110" s="34"/>
      <c r="H110" s="34"/>
      <c r="I110" s="49"/>
      <c r="K110" s="43"/>
      <c r="N110" s="51"/>
      <c r="O110" s="51"/>
      <c r="P110" s="43"/>
      <c r="R110" s="43"/>
      <c r="S110" s="43"/>
      <c r="T110" s="43"/>
      <c r="U110" s="43"/>
      <c r="V110" s="34"/>
      <c r="W110" s="34"/>
      <c r="X110" s="40"/>
      <c r="Y110" s="40"/>
      <c r="Z110" s="40"/>
      <c r="AA110" s="40"/>
      <c r="AB110" s="40"/>
      <c r="AC110" s="43"/>
    </row>
    <row r="111" spans="1:29" s="29" customFormat="1">
      <c r="C111" s="49"/>
      <c r="D111" s="34"/>
      <c r="F111" s="34"/>
      <c r="G111" s="34"/>
      <c r="H111" s="34"/>
      <c r="I111" s="50"/>
      <c r="J111" s="50"/>
      <c r="K111" s="43"/>
      <c r="L111" s="50"/>
      <c r="M111" s="50"/>
      <c r="N111" s="51"/>
      <c r="O111" s="51"/>
      <c r="P111" s="43"/>
      <c r="R111" s="43"/>
      <c r="S111" s="43"/>
      <c r="T111" s="43"/>
      <c r="U111" s="43"/>
      <c r="V111" s="34"/>
      <c r="W111" s="34"/>
      <c r="X111" s="40"/>
      <c r="Y111" s="40"/>
      <c r="Z111" s="40"/>
      <c r="AA111" s="40"/>
      <c r="AB111" s="40"/>
      <c r="AC111" s="43"/>
    </row>
    <row r="112" spans="1:29" s="29" customFormat="1">
      <c r="A112" s="34"/>
      <c r="B112" s="34"/>
      <c r="C112" s="34"/>
      <c r="D112" s="34"/>
      <c r="F112" s="34"/>
      <c r="G112" s="34"/>
      <c r="H112" s="34"/>
      <c r="I112" s="52"/>
      <c r="J112" s="52"/>
      <c r="K112" s="43"/>
      <c r="N112" s="51"/>
      <c r="O112" s="51"/>
      <c r="P112" s="43"/>
      <c r="R112" s="43"/>
      <c r="S112" s="43"/>
      <c r="T112" s="43"/>
      <c r="U112" s="43"/>
      <c r="V112" s="34"/>
      <c r="W112" s="34"/>
      <c r="X112" s="40"/>
      <c r="Y112" s="40"/>
      <c r="Z112" s="40"/>
      <c r="AA112" s="40"/>
      <c r="AB112" s="40"/>
      <c r="AC112" s="43"/>
    </row>
    <row r="113" spans="1:29" s="29" customFormat="1">
      <c r="A113" s="34"/>
      <c r="B113" s="34"/>
      <c r="C113" s="34"/>
      <c r="D113" s="34"/>
      <c r="F113" s="34"/>
      <c r="G113" s="34"/>
      <c r="H113" s="34"/>
      <c r="J113" s="50"/>
      <c r="K113" s="43"/>
      <c r="L113" s="50"/>
      <c r="M113" s="50"/>
      <c r="N113" s="51"/>
      <c r="O113" s="51"/>
      <c r="P113" s="43"/>
      <c r="R113" s="43"/>
      <c r="S113" s="43"/>
      <c r="T113" s="43"/>
      <c r="U113" s="43"/>
      <c r="V113" s="34"/>
      <c r="W113" s="34"/>
      <c r="X113" s="40"/>
      <c r="Y113" s="40"/>
      <c r="Z113" s="40"/>
      <c r="AA113" s="40"/>
      <c r="AB113" s="40"/>
      <c r="AC113" s="43"/>
    </row>
    <row r="114" spans="1:29" s="29" customFormat="1">
      <c r="A114" s="34"/>
      <c r="B114" s="34"/>
      <c r="C114" s="34"/>
      <c r="D114" s="34"/>
      <c r="F114" s="34"/>
      <c r="G114" s="34"/>
      <c r="H114" s="34"/>
      <c r="I114" s="50"/>
      <c r="J114" s="50"/>
      <c r="K114" s="43"/>
      <c r="N114" s="51"/>
      <c r="O114" s="51"/>
      <c r="P114" s="43"/>
      <c r="R114" s="43"/>
      <c r="S114" s="43"/>
      <c r="T114" s="43"/>
      <c r="U114" s="43"/>
      <c r="V114" s="34"/>
      <c r="W114" s="34"/>
      <c r="X114" s="40"/>
      <c r="Y114" s="40"/>
      <c r="Z114" s="40"/>
      <c r="AA114" s="40"/>
      <c r="AB114" s="40"/>
      <c r="AC114" s="43"/>
    </row>
    <row r="115" spans="1:29" s="29" customFormat="1" ht="15" customHeight="1">
      <c r="A115" s="34"/>
      <c r="B115" s="34"/>
      <c r="C115" s="34"/>
      <c r="D115" s="34"/>
      <c r="F115" s="34"/>
      <c r="G115" s="34"/>
      <c r="H115" s="34"/>
      <c r="I115" s="50"/>
      <c r="J115" s="50"/>
      <c r="K115" s="43"/>
      <c r="N115" s="51"/>
      <c r="O115" s="51"/>
      <c r="P115" s="43"/>
      <c r="R115" s="43"/>
      <c r="S115" s="43"/>
      <c r="T115" s="43"/>
      <c r="U115" s="43"/>
      <c r="V115" s="34"/>
      <c r="W115" s="34"/>
      <c r="X115" s="40"/>
      <c r="Y115" s="40"/>
      <c r="Z115" s="40"/>
      <c r="AA115" s="40"/>
      <c r="AB115" s="40"/>
      <c r="AC115" s="43"/>
    </row>
    <row r="116" spans="1:29" s="29" customFormat="1">
      <c r="A116" s="34"/>
      <c r="B116" s="34"/>
      <c r="C116" s="34"/>
      <c r="D116" s="34"/>
      <c r="F116" s="34"/>
      <c r="G116" s="34"/>
      <c r="H116" s="34"/>
      <c r="J116" s="53"/>
      <c r="K116" s="43"/>
      <c r="N116" s="51"/>
      <c r="O116" s="51"/>
      <c r="P116" s="43"/>
      <c r="R116" s="43"/>
      <c r="S116" s="43"/>
      <c r="T116" s="43"/>
      <c r="U116" s="43"/>
      <c r="V116" s="34"/>
      <c r="W116" s="34"/>
      <c r="X116" s="40"/>
      <c r="Y116" s="40"/>
      <c r="Z116" s="40"/>
      <c r="AA116" s="40"/>
      <c r="AB116" s="40"/>
      <c r="AC116" s="43"/>
    </row>
    <row r="117" spans="1:29" s="29" customFormat="1">
      <c r="A117" s="34"/>
      <c r="B117" s="34"/>
      <c r="C117" s="34"/>
      <c r="D117" s="34"/>
      <c r="F117" s="34"/>
      <c r="G117" s="34"/>
      <c r="H117" s="34"/>
      <c r="J117" s="50"/>
      <c r="K117" s="43"/>
      <c r="L117" s="50"/>
      <c r="M117" s="50"/>
      <c r="N117" s="51"/>
      <c r="O117" s="51"/>
      <c r="P117" s="43"/>
      <c r="R117" s="43"/>
      <c r="S117" s="43"/>
      <c r="T117" s="43"/>
      <c r="U117" s="43"/>
      <c r="V117" s="34"/>
      <c r="W117" s="34"/>
      <c r="X117" s="40"/>
      <c r="Y117" s="40"/>
      <c r="Z117" s="40"/>
      <c r="AA117" s="40"/>
      <c r="AB117" s="40"/>
      <c r="AC117" s="43"/>
    </row>
    <row r="118" spans="1:29" s="29" customFormat="1">
      <c r="A118" s="34"/>
      <c r="B118" s="34"/>
      <c r="C118" s="34"/>
      <c r="D118" s="34"/>
      <c r="F118" s="34"/>
      <c r="G118" s="34"/>
      <c r="H118" s="34"/>
      <c r="K118" s="43"/>
      <c r="N118" s="51"/>
      <c r="O118" s="51"/>
      <c r="P118" s="43"/>
      <c r="R118" s="43"/>
      <c r="S118" s="43"/>
      <c r="T118" s="43"/>
      <c r="U118" s="43"/>
      <c r="V118" s="34"/>
      <c r="W118" s="34"/>
      <c r="X118" s="40"/>
      <c r="Y118" s="40"/>
      <c r="Z118" s="40"/>
      <c r="AA118" s="40"/>
      <c r="AB118" s="40"/>
      <c r="AC118" s="43"/>
    </row>
    <row r="119" spans="1:29" s="29" customFormat="1">
      <c r="A119" s="34"/>
      <c r="B119" s="34"/>
      <c r="C119" s="34"/>
      <c r="D119" s="34"/>
      <c r="F119" s="34"/>
      <c r="G119" s="34"/>
      <c r="H119" s="34"/>
      <c r="K119" s="43"/>
      <c r="N119" s="51"/>
      <c r="O119" s="51"/>
      <c r="P119" s="43"/>
      <c r="R119" s="43"/>
      <c r="S119" s="43"/>
      <c r="T119" s="43"/>
      <c r="U119" s="43"/>
      <c r="V119" s="34"/>
      <c r="W119" s="34"/>
      <c r="X119" s="40"/>
      <c r="Y119" s="40"/>
      <c r="Z119" s="40"/>
      <c r="AA119" s="40"/>
      <c r="AB119" s="40"/>
      <c r="AC119" s="43"/>
    </row>
    <row r="120" spans="1:29" s="29" customFormat="1">
      <c r="A120" s="34"/>
      <c r="B120" s="34"/>
      <c r="C120" s="34"/>
      <c r="D120" s="34"/>
      <c r="F120" s="34"/>
      <c r="G120" s="34"/>
      <c r="H120" s="34"/>
      <c r="K120" s="43"/>
      <c r="N120" s="51"/>
      <c r="O120" s="51"/>
      <c r="P120" s="43"/>
      <c r="R120" s="43"/>
      <c r="S120" s="43"/>
      <c r="T120" s="43"/>
      <c r="U120" s="43"/>
      <c r="V120" s="34"/>
      <c r="W120" s="34"/>
      <c r="X120" s="40"/>
      <c r="Y120" s="40"/>
      <c r="Z120" s="40"/>
      <c r="AA120" s="40"/>
      <c r="AB120" s="40"/>
      <c r="AC120" s="43"/>
    </row>
    <row r="121" spans="1:29" s="29" customFormat="1">
      <c r="A121" s="34"/>
      <c r="B121" s="34"/>
      <c r="C121" s="34"/>
      <c r="D121" s="34"/>
      <c r="F121" s="34"/>
      <c r="G121" s="34"/>
      <c r="H121" s="34"/>
      <c r="I121" s="50"/>
      <c r="J121" s="50"/>
      <c r="K121" s="43"/>
      <c r="N121" s="51"/>
      <c r="O121" s="51"/>
      <c r="P121" s="43"/>
      <c r="R121" s="43"/>
      <c r="S121" s="43"/>
      <c r="T121" s="43"/>
      <c r="U121" s="43"/>
      <c r="V121" s="34"/>
      <c r="W121" s="34"/>
      <c r="X121" s="40"/>
      <c r="Y121" s="40"/>
      <c r="Z121" s="40"/>
      <c r="AA121" s="40"/>
      <c r="AB121" s="40"/>
      <c r="AC121" s="43"/>
    </row>
    <row r="122" spans="1:29" s="29" customFormat="1">
      <c r="A122" s="34"/>
      <c r="B122" s="34"/>
      <c r="C122" s="34"/>
      <c r="D122" s="34"/>
      <c r="F122" s="34"/>
      <c r="G122" s="34"/>
      <c r="H122" s="34"/>
      <c r="I122" s="50"/>
      <c r="J122" s="50"/>
      <c r="K122" s="43"/>
      <c r="L122" s="50"/>
      <c r="M122" s="50"/>
      <c r="N122" s="51"/>
      <c r="O122" s="51"/>
      <c r="P122" s="43"/>
      <c r="R122" s="43"/>
      <c r="S122" s="43"/>
      <c r="T122" s="43"/>
      <c r="U122" s="43"/>
      <c r="V122" s="34"/>
      <c r="W122" s="34"/>
      <c r="X122" s="40"/>
      <c r="Y122" s="40"/>
      <c r="Z122" s="40"/>
      <c r="AA122" s="40"/>
      <c r="AB122" s="40"/>
      <c r="AC122" s="43"/>
    </row>
    <row r="123" spans="1:29" s="29" customFormat="1">
      <c r="A123" s="34"/>
      <c r="B123" s="34"/>
      <c r="C123" s="34"/>
      <c r="D123" s="34"/>
      <c r="F123" s="34"/>
      <c r="G123" s="34"/>
      <c r="H123" s="34"/>
      <c r="I123" s="50"/>
      <c r="J123" s="50"/>
      <c r="K123" s="43"/>
      <c r="L123" s="50"/>
      <c r="M123" s="50"/>
      <c r="N123" s="51"/>
      <c r="O123" s="51"/>
      <c r="P123" s="43"/>
      <c r="R123" s="43"/>
      <c r="S123" s="43"/>
      <c r="T123" s="43"/>
      <c r="U123" s="43"/>
      <c r="V123" s="34"/>
      <c r="W123" s="34"/>
      <c r="X123" s="40"/>
      <c r="Y123" s="40"/>
      <c r="Z123" s="40"/>
      <c r="AA123" s="40"/>
      <c r="AB123" s="40"/>
      <c r="AC123" s="43"/>
    </row>
    <row r="124" spans="1:29" s="29" customFormat="1">
      <c r="A124" s="34"/>
      <c r="B124" s="34"/>
      <c r="C124" s="34"/>
      <c r="D124" s="34"/>
      <c r="F124" s="34"/>
      <c r="G124" s="34"/>
      <c r="H124" s="34"/>
      <c r="I124" s="50"/>
      <c r="J124" s="50"/>
      <c r="K124" s="43"/>
      <c r="L124" s="50"/>
      <c r="M124" s="50"/>
      <c r="N124" s="51"/>
      <c r="O124" s="51"/>
      <c r="P124" s="43"/>
      <c r="R124" s="43"/>
      <c r="S124" s="43"/>
      <c r="T124" s="43"/>
      <c r="U124" s="43"/>
      <c r="V124" s="34"/>
      <c r="W124" s="34"/>
      <c r="X124" s="40"/>
      <c r="Y124" s="40"/>
      <c r="Z124" s="40"/>
      <c r="AA124" s="40"/>
      <c r="AB124" s="40"/>
      <c r="AC124" s="43"/>
    </row>
    <row r="125" spans="1:29" s="29" customFormat="1">
      <c r="A125" s="34"/>
      <c r="B125" s="34"/>
      <c r="C125" s="34"/>
      <c r="D125" s="34"/>
      <c r="F125" s="34"/>
      <c r="G125" s="34"/>
      <c r="H125" s="34"/>
      <c r="I125" s="50"/>
      <c r="J125" s="50"/>
      <c r="K125" s="43"/>
      <c r="L125" s="50"/>
      <c r="M125" s="50"/>
      <c r="N125" s="51"/>
      <c r="O125" s="51"/>
      <c r="P125" s="43"/>
      <c r="R125" s="43"/>
      <c r="S125" s="43"/>
      <c r="T125" s="43"/>
      <c r="U125" s="43"/>
      <c r="V125" s="34"/>
      <c r="W125" s="34"/>
      <c r="X125" s="40"/>
      <c r="Y125" s="40"/>
      <c r="Z125" s="40"/>
      <c r="AA125" s="40"/>
      <c r="AB125" s="40"/>
      <c r="AC125" s="43"/>
    </row>
    <row r="126" spans="1:29" s="29" customFormat="1">
      <c r="A126" s="34"/>
      <c r="B126" s="34"/>
      <c r="C126" s="34"/>
      <c r="D126" s="34"/>
      <c r="F126" s="34"/>
      <c r="G126" s="34"/>
      <c r="H126" s="34"/>
      <c r="I126" s="50"/>
      <c r="J126" s="50"/>
      <c r="K126" s="43"/>
      <c r="L126" s="50"/>
      <c r="M126" s="50"/>
      <c r="N126" s="51"/>
      <c r="O126" s="51"/>
      <c r="P126" s="43"/>
      <c r="R126" s="43"/>
      <c r="S126" s="43"/>
      <c r="T126" s="43"/>
      <c r="U126" s="43"/>
      <c r="V126" s="34"/>
      <c r="W126" s="34"/>
      <c r="X126" s="40"/>
      <c r="Y126" s="40"/>
      <c r="Z126" s="40"/>
      <c r="AA126" s="40"/>
      <c r="AB126" s="40"/>
      <c r="AC126" s="43"/>
    </row>
    <row r="127" spans="1:29" s="29" customFormat="1">
      <c r="A127" s="34"/>
      <c r="B127" s="34"/>
      <c r="C127" s="34"/>
      <c r="D127" s="34"/>
      <c r="F127" s="34"/>
      <c r="G127" s="34"/>
      <c r="H127" s="34"/>
      <c r="I127" s="50"/>
      <c r="J127" s="50"/>
      <c r="K127" s="43"/>
      <c r="L127" s="50"/>
      <c r="M127" s="50"/>
      <c r="N127" s="51"/>
      <c r="O127" s="51"/>
      <c r="P127" s="43"/>
      <c r="R127" s="43"/>
      <c r="S127" s="43"/>
      <c r="T127" s="43"/>
      <c r="U127" s="43"/>
      <c r="V127" s="34"/>
      <c r="W127" s="34"/>
      <c r="X127" s="40"/>
      <c r="Y127" s="40"/>
      <c r="Z127" s="40"/>
      <c r="AA127" s="40"/>
      <c r="AB127" s="40"/>
      <c r="AC127" s="43"/>
    </row>
    <row r="128" spans="1:29" s="29" customFormat="1">
      <c r="A128" s="34"/>
      <c r="B128" s="34"/>
      <c r="C128" s="34"/>
      <c r="D128" s="34"/>
      <c r="F128" s="34"/>
      <c r="G128" s="34"/>
      <c r="H128" s="34"/>
      <c r="I128" s="50"/>
      <c r="J128" s="50"/>
      <c r="K128" s="43"/>
      <c r="L128" s="50"/>
      <c r="M128" s="50"/>
      <c r="N128" s="51"/>
      <c r="O128" s="51"/>
      <c r="P128" s="43"/>
      <c r="R128" s="43"/>
      <c r="S128" s="43"/>
      <c r="T128" s="43"/>
      <c r="U128" s="43"/>
      <c r="V128" s="34"/>
      <c r="W128" s="34"/>
      <c r="X128" s="40"/>
      <c r="Y128" s="40"/>
      <c r="Z128" s="40"/>
      <c r="AA128" s="40"/>
      <c r="AB128" s="40"/>
      <c r="AC128" s="43"/>
    </row>
    <row r="129" spans="1:29" s="29" customFormat="1">
      <c r="A129" s="34"/>
      <c r="B129" s="34"/>
      <c r="C129" s="34"/>
      <c r="D129" s="34"/>
      <c r="F129" s="34"/>
      <c r="G129" s="34"/>
      <c r="H129" s="34"/>
      <c r="I129" s="50"/>
      <c r="J129" s="50"/>
      <c r="K129" s="43"/>
      <c r="L129" s="50"/>
      <c r="M129" s="50"/>
      <c r="N129" s="51"/>
      <c r="O129" s="51"/>
      <c r="P129" s="43"/>
      <c r="R129" s="43"/>
      <c r="S129" s="43"/>
      <c r="T129" s="43"/>
      <c r="U129" s="43"/>
      <c r="V129" s="34"/>
      <c r="W129" s="34"/>
      <c r="X129" s="40"/>
      <c r="Y129" s="40"/>
      <c r="Z129" s="40"/>
      <c r="AA129" s="40"/>
      <c r="AB129" s="40"/>
      <c r="AC129" s="43"/>
    </row>
    <row r="130" spans="1:29" s="29" customFormat="1">
      <c r="A130" s="34"/>
      <c r="B130" s="34"/>
      <c r="C130" s="34"/>
      <c r="D130" s="34"/>
      <c r="F130" s="34"/>
      <c r="G130" s="34"/>
      <c r="H130" s="34"/>
      <c r="I130" s="50"/>
      <c r="J130" s="50"/>
      <c r="K130" s="43"/>
      <c r="L130" s="50"/>
      <c r="M130" s="50"/>
      <c r="N130" s="51"/>
      <c r="O130" s="51"/>
      <c r="P130" s="43"/>
      <c r="R130" s="43"/>
      <c r="S130" s="43"/>
      <c r="T130" s="43"/>
      <c r="U130" s="43"/>
      <c r="V130" s="34"/>
      <c r="W130" s="34"/>
      <c r="X130" s="40"/>
      <c r="Y130" s="40"/>
      <c r="Z130" s="40"/>
      <c r="AA130" s="40"/>
      <c r="AB130" s="40"/>
      <c r="AC130" s="43"/>
    </row>
    <row r="131" spans="1:29" s="29" customFormat="1">
      <c r="A131" s="34"/>
      <c r="B131" s="34"/>
      <c r="C131" s="34"/>
      <c r="D131" s="34"/>
      <c r="F131" s="34"/>
      <c r="G131" s="34"/>
      <c r="H131" s="34"/>
      <c r="I131" s="50"/>
      <c r="J131" s="50"/>
      <c r="K131" s="43"/>
      <c r="L131" s="50"/>
      <c r="M131" s="50"/>
      <c r="N131" s="51"/>
      <c r="O131" s="51"/>
      <c r="P131" s="43"/>
      <c r="R131" s="43"/>
      <c r="S131" s="43"/>
      <c r="T131" s="43"/>
      <c r="U131" s="43"/>
      <c r="V131" s="34"/>
      <c r="W131" s="34"/>
      <c r="X131" s="40"/>
      <c r="Y131" s="40"/>
      <c r="Z131" s="40"/>
      <c r="AA131" s="40"/>
      <c r="AB131" s="40"/>
      <c r="AC131" s="43"/>
    </row>
    <row r="132" spans="1:29" s="29" customFormat="1">
      <c r="A132" s="34"/>
      <c r="B132" s="34"/>
      <c r="C132" s="34"/>
      <c r="D132" s="34"/>
      <c r="F132" s="34"/>
      <c r="G132" s="34"/>
      <c r="H132" s="34"/>
      <c r="I132" s="50"/>
      <c r="J132" s="50"/>
      <c r="K132" s="43"/>
      <c r="L132" s="50"/>
      <c r="M132" s="50"/>
      <c r="N132" s="51"/>
      <c r="O132" s="51"/>
      <c r="P132" s="43"/>
      <c r="R132" s="43"/>
      <c r="S132" s="43"/>
      <c r="T132" s="43"/>
      <c r="U132" s="43"/>
      <c r="V132" s="34"/>
      <c r="W132" s="34"/>
      <c r="X132" s="40"/>
      <c r="Y132" s="40"/>
      <c r="Z132" s="40"/>
      <c r="AA132" s="40"/>
      <c r="AB132" s="40"/>
      <c r="AC132" s="43"/>
    </row>
    <row r="133" spans="1:29" s="29" customFormat="1">
      <c r="A133" s="34"/>
      <c r="B133" s="34"/>
      <c r="C133" s="34"/>
      <c r="D133" s="34"/>
      <c r="F133" s="34"/>
      <c r="G133" s="34"/>
      <c r="H133" s="34"/>
      <c r="I133" s="50"/>
      <c r="J133" s="50"/>
      <c r="K133" s="43"/>
      <c r="N133" s="51"/>
      <c r="O133" s="51"/>
      <c r="P133" s="43"/>
      <c r="R133" s="43"/>
      <c r="S133" s="43"/>
      <c r="T133" s="43"/>
      <c r="U133" s="43"/>
      <c r="V133" s="34"/>
      <c r="W133" s="34"/>
      <c r="X133" s="40"/>
      <c r="Y133" s="40"/>
      <c r="Z133" s="40"/>
      <c r="AA133" s="40"/>
      <c r="AB133" s="40"/>
      <c r="AC133" s="43"/>
    </row>
    <row r="134" spans="1:29" s="29" customFormat="1">
      <c r="A134" s="34"/>
      <c r="B134" s="34"/>
      <c r="C134" s="34"/>
      <c r="D134" s="34"/>
      <c r="F134" s="34"/>
      <c r="G134" s="34"/>
      <c r="H134" s="34"/>
      <c r="I134" s="50"/>
      <c r="J134" s="50"/>
      <c r="K134" s="43"/>
      <c r="L134" s="50"/>
      <c r="M134" s="50"/>
      <c r="N134" s="51"/>
      <c r="O134" s="51"/>
      <c r="P134" s="43"/>
      <c r="R134" s="43"/>
      <c r="S134" s="43"/>
      <c r="T134" s="43"/>
      <c r="U134" s="43"/>
      <c r="V134" s="34"/>
      <c r="W134" s="34"/>
      <c r="X134" s="40"/>
      <c r="Y134" s="40"/>
      <c r="Z134" s="40"/>
      <c r="AA134" s="40"/>
      <c r="AB134" s="40"/>
      <c r="AC134" s="43"/>
    </row>
    <row r="135" spans="1:29" s="29" customFormat="1">
      <c r="A135" s="34"/>
      <c r="B135" s="34"/>
      <c r="C135" s="34"/>
      <c r="D135" s="34"/>
      <c r="F135" s="34"/>
      <c r="G135" s="34"/>
      <c r="H135" s="34"/>
      <c r="I135" s="50"/>
      <c r="J135" s="50"/>
      <c r="K135" s="43"/>
      <c r="L135" s="50"/>
      <c r="M135" s="50"/>
      <c r="N135" s="51"/>
      <c r="O135" s="51"/>
      <c r="P135" s="43"/>
      <c r="R135" s="43"/>
      <c r="S135" s="43"/>
      <c r="T135" s="43"/>
      <c r="U135" s="43"/>
      <c r="V135" s="34"/>
      <c r="W135" s="34"/>
      <c r="X135" s="40"/>
      <c r="Y135" s="40"/>
      <c r="Z135" s="40"/>
      <c r="AA135" s="40"/>
      <c r="AB135" s="40"/>
      <c r="AC135" s="43"/>
    </row>
    <row r="136" spans="1:29" s="29" customFormat="1">
      <c r="A136" s="34"/>
      <c r="B136" s="34"/>
      <c r="C136" s="34"/>
      <c r="D136" s="34"/>
      <c r="F136" s="34"/>
      <c r="G136" s="34"/>
      <c r="H136" s="34"/>
      <c r="K136" s="43"/>
      <c r="N136" s="51"/>
      <c r="O136" s="51"/>
      <c r="P136" s="43"/>
      <c r="R136" s="43"/>
      <c r="S136" s="43"/>
      <c r="T136" s="43"/>
      <c r="U136" s="43"/>
      <c r="V136" s="34"/>
      <c r="W136" s="34"/>
      <c r="X136" s="40"/>
      <c r="Y136" s="40"/>
      <c r="Z136" s="40"/>
      <c r="AA136" s="40"/>
      <c r="AB136" s="40"/>
      <c r="AC136" s="43"/>
    </row>
    <row r="137" spans="1:29" s="29" customFormat="1">
      <c r="A137" s="34"/>
      <c r="B137" s="34"/>
      <c r="C137" s="34"/>
      <c r="D137" s="34"/>
      <c r="F137" s="34"/>
      <c r="G137" s="34"/>
      <c r="H137" s="34"/>
      <c r="I137" s="50"/>
      <c r="J137" s="50"/>
      <c r="K137" s="43"/>
      <c r="L137" s="50"/>
      <c r="M137" s="50"/>
      <c r="N137" s="51"/>
      <c r="O137" s="51"/>
      <c r="P137" s="43"/>
      <c r="R137" s="43"/>
      <c r="S137" s="43"/>
      <c r="T137" s="43"/>
      <c r="U137" s="43"/>
      <c r="V137" s="34"/>
      <c r="W137" s="34"/>
      <c r="X137" s="40"/>
      <c r="Y137" s="40"/>
      <c r="Z137" s="40"/>
      <c r="AA137" s="40"/>
      <c r="AB137" s="40"/>
      <c r="AC137" s="43"/>
    </row>
    <row r="138" spans="1:29" s="29" customFormat="1">
      <c r="A138" s="34"/>
      <c r="B138" s="34"/>
      <c r="C138" s="34"/>
      <c r="D138" s="34"/>
      <c r="F138" s="34"/>
      <c r="G138" s="34"/>
      <c r="H138" s="34"/>
      <c r="I138" s="50"/>
      <c r="J138" s="50"/>
      <c r="K138" s="43"/>
      <c r="L138" s="50"/>
      <c r="M138" s="50"/>
      <c r="N138" s="51"/>
      <c r="O138" s="51"/>
      <c r="P138" s="43"/>
      <c r="R138" s="43"/>
      <c r="S138" s="43"/>
      <c r="T138" s="43"/>
      <c r="U138" s="43"/>
      <c r="V138" s="34"/>
      <c r="W138" s="34"/>
      <c r="X138" s="40"/>
      <c r="Y138" s="40"/>
      <c r="Z138" s="40"/>
      <c r="AA138" s="40"/>
      <c r="AB138" s="40"/>
      <c r="AC138" s="43"/>
    </row>
    <row r="139" spans="1:29" s="29" customFormat="1">
      <c r="A139" s="34"/>
      <c r="B139" s="34"/>
      <c r="C139" s="34"/>
      <c r="D139" s="34"/>
      <c r="F139" s="34"/>
      <c r="G139" s="34"/>
      <c r="H139" s="34"/>
      <c r="I139" s="50"/>
      <c r="J139" s="50"/>
      <c r="K139" s="43"/>
      <c r="L139" s="50"/>
      <c r="M139" s="50"/>
      <c r="N139" s="51"/>
      <c r="O139" s="51"/>
      <c r="P139" s="43"/>
      <c r="R139" s="43"/>
      <c r="S139" s="43"/>
      <c r="T139" s="43"/>
      <c r="U139" s="43"/>
      <c r="V139" s="34"/>
      <c r="W139" s="34"/>
      <c r="X139" s="40"/>
      <c r="Y139" s="40"/>
      <c r="Z139" s="40"/>
      <c r="AA139" s="40"/>
      <c r="AB139" s="40"/>
      <c r="AC139" s="43"/>
    </row>
    <row r="140" spans="1:29" s="29" customFormat="1">
      <c r="A140" s="34"/>
      <c r="B140" s="34"/>
      <c r="C140" s="34"/>
      <c r="D140" s="34"/>
      <c r="F140" s="34"/>
      <c r="G140" s="34"/>
      <c r="H140" s="34"/>
      <c r="I140" s="50"/>
      <c r="J140" s="50"/>
      <c r="K140" s="43"/>
      <c r="L140" s="50"/>
      <c r="M140" s="50"/>
      <c r="N140" s="51"/>
      <c r="O140" s="51"/>
      <c r="P140" s="43"/>
      <c r="R140" s="43"/>
      <c r="S140" s="43"/>
      <c r="T140" s="43"/>
      <c r="U140" s="43"/>
      <c r="V140" s="34"/>
      <c r="W140" s="34"/>
      <c r="X140" s="40"/>
      <c r="Y140" s="40"/>
      <c r="Z140" s="40"/>
      <c r="AA140" s="40"/>
      <c r="AB140" s="40"/>
      <c r="AC140" s="43"/>
    </row>
    <row r="141" spans="1:29" s="29" customFormat="1">
      <c r="A141" s="34"/>
      <c r="B141" s="34"/>
      <c r="C141" s="34"/>
      <c r="D141" s="34"/>
      <c r="F141" s="34"/>
      <c r="G141" s="34"/>
      <c r="H141" s="34"/>
      <c r="I141" s="50"/>
      <c r="J141" s="50"/>
      <c r="K141" s="43"/>
      <c r="L141" s="50"/>
      <c r="M141" s="50"/>
      <c r="N141" s="51"/>
      <c r="O141" s="51"/>
      <c r="P141" s="43"/>
      <c r="R141" s="43"/>
      <c r="S141" s="43"/>
      <c r="T141" s="43"/>
      <c r="U141" s="43"/>
      <c r="V141" s="34"/>
      <c r="W141" s="34"/>
      <c r="X141" s="40"/>
      <c r="Y141" s="40"/>
      <c r="Z141" s="40"/>
      <c r="AA141" s="40"/>
      <c r="AB141" s="40"/>
      <c r="AC141" s="43"/>
    </row>
    <row r="142" spans="1:29" s="29" customFormat="1">
      <c r="A142" s="34"/>
      <c r="B142" s="34"/>
      <c r="C142" s="34"/>
      <c r="D142" s="34"/>
      <c r="F142" s="34"/>
      <c r="G142" s="34"/>
      <c r="H142" s="34"/>
      <c r="I142" s="50"/>
      <c r="J142" s="50"/>
      <c r="K142" s="43"/>
      <c r="L142" s="50"/>
      <c r="M142" s="50"/>
      <c r="N142" s="51"/>
      <c r="O142" s="51"/>
      <c r="P142" s="43"/>
      <c r="R142" s="43"/>
      <c r="S142" s="43"/>
      <c r="T142" s="43"/>
      <c r="U142" s="43"/>
      <c r="V142" s="34"/>
      <c r="W142" s="34"/>
      <c r="X142" s="40"/>
      <c r="Y142" s="40"/>
      <c r="Z142" s="40"/>
      <c r="AA142" s="40"/>
      <c r="AB142" s="40"/>
      <c r="AC142" s="43"/>
    </row>
    <row r="143" spans="1:29" s="29" customFormat="1">
      <c r="A143" s="34"/>
      <c r="B143" s="34"/>
      <c r="C143" s="34"/>
      <c r="D143" s="34"/>
      <c r="F143" s="34"/>
      <c r="G143" s="34"/>
      <c r="H143" s="34"/>
      <c r="I143" s="50"/>
      <c r="J143" s="50"/>
      <c r="K143" s="43"/>
      <c r="L143" s="50"/>
      <c r="M143" s="50"/>
      <c r="N143" s="51"/>
      <c r="O143" s="51"/>
      <c r="P143" s="43"/>
      <c r="R143" s="43"/>
      <c r="S143" s="43"/>
      <c r="T143" s="43"/>
      <c r="U143" s="43"/>
      <c r="V143" s="34"/>
      <c r="W143" s="34"/>
      <c r="X143" s="40"/>
      <c r="Y143" s="40"/>
      <c r="Z143" s="40"/>
      <c r="AA143" s="40"/>
      <c r="AB143" s="40"/>
      <c r="AC143" s="43"/>
    </row>
    <row r="144" spans="1:29" s="29" customFormat="1">
      <c r="A144" s="34"/>
      <c r="B144" s="34"/>
      <c r="C144" s="34"/>
      <c r="D144" s="34"/>
      <c r="F144" s="34"/>
      <c r="G144" s="34"/>
      <c r="H144" s="34"/>
      <c r="I144" s="50"/>
      <c r="J144" s="50"/>
      <c r="K144" s="43"/>
      <c r="L144" s="50"/>
      <c r="M144" s="50"/>
      <c r="N144" s="51"/>
      <c r="O144" s="51"/>
      <c r="P144" s="43"/>
      <c r="R144" s="43"/>
      <c r="S144" s="43"/>
      <c r="T144" s="43"/>
      <c r="U144" s="43"/>
      <c r="V144" s="34"/>
      <c r="W144" s="34"/>
      <c r="X144" s="40"/>
      <c r="Y144" s="40"/>
      <c r="Z144" s="40"/>
      <c r="AA144" s="40"/>
      <c r="AB144" s="40"/>
      <c r="AC144" s="43"/>
    </row>
    <row r="145" spans="1:29" s="29" customFormat="1">
      <c r="A145" s="34"/>
      <c r="B145" s="34"/>
      <c r="C145" s="34"/>
      <c r="D145" s="34"/>
      <c r="F145" s="34"/>
      <c r="G145" s="34"/>
      <c r="H145" s="34"/>
      <c r="I145" s="50"/>
      <c r="J145" s="50"/>
      <c r="K145" s="43"/>
      <c r="L145" s="50"/>
      <c r="M145" s="50"/>
      <c r="N145" s="51"/>
      <c r="O145" s="51"/>
      <c r="P145" s="43"/>
      <c r="R145" s="43"/>
      <c r="S145" s="43"/>
      <c r="T145" s="43"/>
      <c r="U145" s="43"/>
      <c r="V145" s="34"/>
      <c r="W145" s="34"/>
      <c r="X145" s="40"/>
      <c r="Y145" s="40"/>
      <c r="Z145" s="40"/>
      <c r="AA145" s="40"/>
      <c r="AB145" s="40"/>
      <c r="AC145" s="43"/>
    </row>
    <row r="146" spans="1:29" s="29" customFormat="1">
      <c r="A146" s="34"/>
      <c r="B146" s="34"/>
      <c r="C146" s="34"/>
      <c r="D146" s="34"/>
      <c r="F146" s="34"/>
      <c r="G146" s="34"/>
      <c r="H146" s="34"/>
      <c r="I146" s="50"/>
      <c r="J146" s="50"/>
      <c r="K146" s="43"/>
      <c r="L146" s="50"/>
      <c r="M146" s="50"/>
      <c r="N146" s="51"/>
      <c r="O146" s="51"/>
      <c r="P146" s="43"/>
      <c r="R146" s="43"/>
      <c r="S146" s="43"/>
      <c r="T146" s="43"/>
      <c r="U146" s="43"/>
      <c r="V146" s="34"/>
      <c r="W146" s="34"/>
      <c r="X146" s="40"/>
      <c r="Y146" s="40"/>
      <c r="Z146" s="40"/>
      <c r="AA146" s="40"/>
      <c r="AB146" s="40"/>
      <c r="AC146" s="43"/>
    </row>
    <row r="147" spans="1:29" s="29" customFormat="1">
      <c r="A147" s="34"/>
      <c r="B147" s="34"/>
      <c r="C147" s="34"/>
      <c r="D147" s="34"/>
      <c r="F147" s="34"/>
      <c r="G147" s="34"/>
      <c r="H147" s="34"/>
      <c r="K147" s="43"/>
      <c r="N147" s="51"/>
      <c r="O147" s="51"/>
      <c r="P147" s="43"/>
      <c r="R147" s="43"/>
      <c r="S147" s="43"/>
      <c r="T147" s="43"/>
      <c r="U147" s="43"/>
      <c r="V147" s="34"/>
      <c r="W147" s="34"/>
      <c r="X147" s="40"/>
      <c r="Y147" s="40"/>
      <c r="Z147" s="40"/>
      <c r="AA147" s="40"/>
      <c r="AB147" s="40"/>
      <c r="AC147" s="43"/>
    </row>
    <row r="148" spans="1:29" s="29" customFormat="1">
      <c r="A148" s="34"/>
      <c r="B148" s="34"/>
      <c r="C148" s="34"/>
      <c r="D148" s="48"/>
      <c r="F148" s="34"/>
      <c r="G148" s="34"/>
      <c r="H148" s="48"/>
      <c r="I148" s="50"/>
      <c r="J148" s="50"/>
      <c r="K148" s="43"/>
      <c r="L148" s="50"/>
      <c r="M148" s="50"/>
      <c r="N148" s="51"/>
      <c r="O148" s="51"/>
      <c r="P148" s="43"/>
      <c r="R148" s="43"/>
      <c r="S148" s="43"/>
      <c r="T148" s="43"/>
      <c r="U148" s="43"/>
      <c r="V148" s="34"/>
      <c r="W148" s="34"/>
      <c r="X148" s="40"/>
      <c r="Y148" s="40"/>
      <c r="Z148" s="40"/>
      <c r="AA148" s="40"/>
      <c r="AB148" s="40"/>
      <c r="AC148" s="43"/>
    </row>
    <row r="149" spans="1:29" s="29" customFormat="1">
      <c r="A149" s="34"/>
      <c r="B149" s="34"/>
      <c r="C149" s="34"/>
      <c r="D149" s="34"/>
      <c r="F149" s="34"/>
      <c r="G149" s="34"/>
      <c r="H149" s="34"/>
      <c r="I149" s="50"/>
      <c r="J149" s="50"/>
      <c r="K149" s="43"/>
      <c r="L149" s="50"/>
      <c r="M149" s="50"/>
      <c r="N149" s="51"/>
      <c r="O149" s="51"/>
      <c r="P149" s="43"/>
      <c r="R149" s="43"/>
      <c r="S149" s="43"/>
      <c r="T149" s="43"/>
      <c r="U149" s="43"/>
      <c r="V149" s="34"/>
      <c r="W149" s="34"/>
      <c r="X149" s="40"/>
      <c r="Y149" s="40"/>
      <c r="Z149" s="40"/>
      <c r="AA149" s="40"/>
      <c r="AB149" s="40"/>
      <c r="AC149" s="43"/>
    </row>
    <row r="150" spans="1:29" s="29" customFormat="1">
      <c r="A150" s="34"/>
      <c r="B150" s="34"/>
      <c r="C150" s="34"/>
      <c r="D150" s="34"/>
      <c r="F150" s="34"/>
      <c r="G150" s="34"/>
      <c r="H150" s="34"/>
      <c r="I150" s="50"/>
      <c r="J150" s="50"/>
      <c r="K150" s="43"/>
      <c r="L150" s="50"/>
      <c r="M150" s="50"/>
      <c r="N150" s="51"/>
      <c r="O150" s="51"/>
      <c r="P150" s="43"/>
      <c r="R150" s="43"/>
      <c r="S150" s="43"/>
      <c r="T150" s="43"/>
      <c r="U150" s="43"/>
      <c r="V150" s="34"/>
      <c r="W150" s="34"/>
      <c r="X150" s="40"/>
      <c r="Y150" s="40"/>
      <c r="Z150" s="40"/>
      <c r="AA150" s="40"/>
      <c r="AB150" s="40"/>
      <c r="AC150" s="43"/>
    </row>
    <row r="151" spans="1:29" s="29" customFormat="1">
      <c r="A151" s="34"/>
      <c r="B151" s="34"/>
      <c r="C151" s="34"/>
      <c r="D151" s="34"/>
      <c r="F151" s="48"/>
      <c r="G151" s="48"/>
      <c r="H151" s="34"/>
      <c r="I151" s="50"/>
      <c r="J151" s="50"/>
      <c r="K151" s="43"/>
      <c r="L151" s="50"/>
      <c r="M151" s="50"/>
      <c r="N151" s="51"/>
      <c r="O151" s="51"/>
      <c r="P151" s="43"/>
      <c r="R151" s="43"/>
      <c r="S151" s="43"/>
      <c r="T151" s="43"/>
      <c r="U151" s="43"/>
      <c r="V151" s="34"/>
      <c r="W151" s="34"/>
      <c r="X151" s="40"/>
      <c r="Y151" s="40"/>
      <c r="Z151" s="40"/>
      <c r="AA151" s="40"/>
      <c r="AB151" s="40"/>
      <c r="AC151" s="43"/>
    </row>
    <row r="152" spans="1:29" s="29" customFormat="1">
      <c r="A152" s="34"/>
      <c r="B152" s="34"/>
      <c r="C152" s="34"/>
      <c r="D152" s="34"/>
      <c r="F152" s="34"/>
      <c r="G152" s="34"/>
      <c r="H152" s="34"/>
      <c r="I152" s="50"/>
      <c r="J152" s="50"/>
      <c r="K152" s="43"/>
      <c r="L152" s="50"/>
      <c r="M152" s="50"/>
      <c r="N152" s="51"/>
      <c r="O152" s="51"/>
      <c r="P152" s="43"/>
      <c r="R152" s="43"/>
      <c r="S152" s="43"/>
      <c r="T152" s="43"/>
      <c r="U152" s="43"/>
      <c r="V152" s="34"/>
      <c r="W152" s="34"/>
      <c r="X152" s="40"/>
      <c r="Y152" s="40"/>
      <c r="Z152" s="40"/>
      <c r="AA152" s="40"/>
      <c r="AB152" s="40"/>
      <c r="AC152" s="43"/>
    </row>
    <row r="153" spans="1:29" s="29" customFormat="1">
      <c r="A153" s="34"/>
      <c r="B153" s="34"/>
      <c r="C153" s="34"/>
      <c r="D153" s="34"/>
      <c r="F153" s="34"/>
      <c r="G153" s="34"/>
      <c r="H153" s="34"/>
      <c r="I153" s="50"/>
      <c r="J153" s="50"/>
      <c r="K153" s="43"/>
      <c r="N153" s="51"/>
      <c r="O153" s="51"/>
      <c r="P153" s="43"/>
      <c r="R153" s="43"/>
      <c r="S153" s="43"/>
      <c r="T153" s="43"/>
      <c r="U153" s="43"/>
      <c r="V153" s="34"/>
      <c r="W153" s="34"/>
      <c r="X153" s="40"/>
      <c r="Y153" s="40"/>
      <c r="Z153" s="40"/>
      <c r="AA153" s="40"/>
      <c r="AB153" s="40"/>
      <c r="AC153" s="43"/>
    </row>
    <row r="154" spans="1:29" s="29" customFormat="1">
      <c r="A154" s="34"/>
      <c r="B154" s="34"/>
      <c r="C154" s="34"/>
      <c r="D154" s="34"/>
      <c r="F154" s="34"/>
      <c r="G154" s="34"/>
      <c r="H154" s="34"/>
      <c r="I154" s="50"/>
      <c r="J154" s="50"/>
      <c r="K154" s="43"/>
      <c r="N154" s="51"/>
      <c r="O154" s="51"/>
      <c r="P154" s="43"/>
      <c r="R154" s="43"/>
      <c r="S154" s="43"/>
      <c r="T154" s="43"/>
      <c r="U154" s="43"/>
      <c r="V154" s="34"/>
      <c r="W154" s="34"/>
      <c r="X154" s="40"/>
      <c r="Y154" s="40"/>
      <c r="Z154" s="40"/>
      <c r="AA154" s="40"/>
      <c r="AB154" s="40"/>
      <c r="AC154" s="43"/>
    </row>
    <row r="155" spans="1:29" s="29" customFormat="1">
      <c r="A155" s="34"/>
      <c r="B155" s="34"/>
      <c r="C155" s="34"/>
      <c r="D155" s="34"/>
      <c r="F155" s="34"/>
      <c r="G155" s="34"/>
      <c r="H155" s="34"/>
      <c r="I155" s="50"/>
      <c r="J155" s="50"/>
      <c r="K155" s="43"/>
      <c r="N155" s="51"/>
      <c r="O155" s="51"/>
      <c r="P155" s="43"/>
      <c r="R155" s="43"/>
      <c r="S155" s="43"/>
      <c r="T155" s="43"/>
      <c r="U155" s="43"/>
      <c r="V155" s="34"/>
      <c r="W155" s="34"/>
      <c r="X155" s="40"/>
      <c r="Y155" s="40"/>
      <c r="Z155" s="40"/>
      <c r="AA155" s="40"/>
      <c r="AB155" s="40"/>
      <c r="AC155" s="43"/>
    </row>
    <row r="156" spans="1:29" s="29" customFormat="1">
      <c r="A156" s="34"/>
      <c r="B156" s="34"/>
      <c r="C156" s="34"/>
      <c r="D156" s="34"/>
      <c r="F156" s="34"/>
      <c r="G156" s="34"/>
      <c r="H156" s="34"/>
      <c r="I156" s="50"/>
      <c r="J156" s="50"/>
      <c r="K156" s="43"/>
      <c r="N156" s="51"/>
      <c r="O156" s="51"/>
      <c r="P156" s="43"/>
      <c r="R156" s="43"/>
      <c r="S156" s="43"/>
      <c r="T156" s="43"/>
      <c r="U156" s="43"/>
      <c r="V156" s="34"/>
      <c r="W156" s="34"/>
      <c r="X156" s="40"/>
      <c r="Y156" s="40"/>
      <c r="Z156" s="40"/>
      <c r="AA156" s="40"/>
      <c r="AB156" s="40"/>
      <c r="AC156" s="43"/>
    </row>
    <row r="157" spans="1:29" s="29" customFormat="1">
      <c r="A157" s="34"/>
      <c r="B157" s="34"/>
      <c r="C157" s="34"/>
      <c r="D157" s="34"/>
      <c r="F157" s="34"/>
      <c r="G157" s="34"/>
      <c r="H157" s="34"/>
      <c r="I157" s="50"/>
      <c r="J157" s="50"/>
      <c r="K157" s="43"/>
      <c r="L157" s="50"/>
      <c r="M157" s="50"/>
      <c r="N157" s="51"/>
      <c r="O157" s="51"/>
      <c r="P157" s="43"/>
      <c r="R157" s="43"/>
      <c r="S157" s="43"/>
      <c r="T157" s="43"/>
      <c r="U157" s="43"/>
      <c r="V157" s="34"/>
      <c r="W157" s="34"/>
      <c r="X157" s="40"/>
      <c r="Y157" s="40"/>
      <c r="Z157" s="40"/>
      <c r="AA157" s="40"/>
      <c r="AB157" s="40"/>
      <c r="AC157" s="43"/>
    </row>
    <row r="158" spans="1:29" s="29" customFormat="1">
      <c r="A158" s="34"/>
      <c r="B158" s="34"/>
      <c r="C158" s="34"/>
      <c r="D158" s="34"/>
      <c r="F158" s="34"/>
      <c r="G158" s="34"/>
      <c r="H158" s="34"/>
      <c r="I158" s="50"/>
      <c r="J158" s="50"/>
      <c r="K158" s="43"/>
      <c r="L158" s="50"/>
      <c r="M158" s="50"/>
      <c r="N158" s="51"/>
      <c r="O158" s="51"/>
      <c r="P158" s="43"/>
      <c r="R158" s="43"/>
      <c r="S158" s="43"/>
      <c r="T158" s="43"/>
      <c r="U158" s="43"/>
      <c r="V158" s="34"/>
      <c r="W158" s="34"/>
      <c r="X158" s="40"/>
      <c r="Y158" s="40"/>
      <c r="Z158" s="40"/>
      <c r="AA158" s="40"/>
      <c r="AB158" s="40"/>
      <c r="AC158" s="43"/>
    </row>
    <row r="159" spans="1:29" s="29" customFormat="1">
      <c r="A159" s="34"/>
      <c r="B159" s="34"/>
      <c r="C159" s="34"/>
      <c r="D159" s="34"/>
      <c r="F159" s="34"/>
      <c r="G159" s="34"/>
      <c r="H159" s="34"/>
      <c r="I159" s="50"/>
      <c r="J159" s="50"/>
      <c r="K159" s="43"/>
      <c r="L159" s="50"/>
      <c r="M159" s="50"/>
      <c r="N159" s="51"/>
      <c r="O159" s="51"/>
      <c r="P159" s="43"/>
      <c r="R159" s="43"/>
      <c r="S159" s="43"/>
      <c r="T159" s="43"/>
      <c r="U159" s="43"/>
      <c r="V159" s="34"/>
      <c r="W159" s="34"/>
      <c r="X159" s="40"/>
      <c r="Y159" s="40"/>
      <c r="Z159" s="40"/>
      <c r="AA159" s="40"/>
      <c r="AB159" s="40"/>
      <c r="AC159" s="43"/>
    </row>
    <row r="160" spans="1:29" s="29" customFormat="1">
      <c r="A160" s="34"/>
      <c r="B160" s="34"/>
      <c r="C160" s="34"/>
      <c r="D160" s="34"/>
      <c r="F160" s="34"/>
      <c r="G160" s="34"/>
      <c r="H160" s="34"/>
      <c r="I160" s="50"/>
      <c r="J160" s="50"/>
      <c r="K160" s="43"/>
      <c r="N160" s="51"/>
      <c r="O160" s="51"/>
      <c r="P160" s="43"/>
      <c r="R160" s="43"/>
      <c r="S160" s="43"/>
      <c r="T160" s="43"/>
      <c r="U160" s="43"/>
      <c r="V160" s="34"/>
      <c r="W160" s="34"/>
      <c r="X160" s="40"/>
      <c r="Y160" s="40"/>
      <c r="Z160" s="40"/>
      <c r="AA160" s="40"/>
      <c r="AB160" s="40"/>
      <c r="AC160" s="43"/>
    </row>
    <row r="161" spans="1:29" s="29" customFormat="1">
      <c r="A161" s="34"/>
      <c r="B161" s="34"/>
      <c r="C161" s="34"/>
      <c r="D161" s="34"/>
      <c r="F161" s="34"/>
      <c r="G161" s="34"/>
      <c r="H161" s="34"/>
      <c r="I161" s="50"/>
      <c r="J161" s="50"/>
      <c r="K161" s="43"/>
      <c r="N161" s="51"/>
      <c r="O161" s="51"/>
      <c r="P161" s="43"/>
      <c r="R161" s="43"/>
      <c r="S161" s="43"/>
      <c r="T161" s="43"/>
      <c r="U161" s="43"/>
      <c r="V161" s="34"/>
      <c r="W161" s="34"/>
      <c r="X161" s="40"/>
      <c r="Y161" s="40"/>
      <c r="Z161" s="40"/>
      <c r="AA161" s="40"/>
      <c r="AB161" s="40"/>
      <c r="AC161" s="43"/>
    </row>
    <row r="162" spans="1:29" s="29" customFormat="1">
      <c r="A162" s="34"/>
      <c r="B162" s="34"/>
      <c r="C162" s="34"/>
      <c r="D162" s="34"/>
      <c r="F162" s="34"/>
      <c r="G162" s="34"/>
      <c r="H162" s="34"/>
      <c r="I162" s="50"/>
      <c r="J162" s="50"/>
      <c r="K162" s="43"/>
      <c r="N162" s="51"/>
      <c r="O162" s="51"/>
      <c r="P162" s="43"/>
      <c r="R162" s="43"/>
      <c r="S162" s="43"/>
      <c r="T162" s="43"/>
      <c r="U162" s="43"/>
      <c r="V162" s="34"/>
      <c r="W162" s="34"/>
      <c r="X162" s="40"/>
      <c r="Y162" s="40"/>
      <c r="Z162" s="40"/>
      <c r="AA162" s="40"/>
      <c r="AB162" s="40"/>
      <c r="AC162" s="43"/>
    </row>
    <row r="163" spans="1:29" s="29" customFormat="1">
      <c r="A163" s="34"/>
      <c r="B163" s="34"/>
      <c r="C163" s="34"/>
      <c r="D163" s="34"/>
      <c r="F163" s="34"/>
      <c r="G163" s="34"/>
      <c r="H163" s="34"/>
      <c r="I163" s="50"/>
      <c r="J163" s="50"/>
      <c r="K163" s="43"/>
      <c r="N163" s="51"/>
      <c r="O163" s="51"/>
      <c r="P163" s="43"/>
      <c r="R163" s="43"/>
      <c r="S163" s="43"/>
      <c r="T163" s="43"/>
      <c r="U163" s="43"/>
      <c r="V163" s="34"/>
      <c r="W163" s="34"/>
      <c r="X163" s="40"/>
      <c r="Y163" s="40"/>
      <c r="Z163" s="40"/>
      <c r="AA163" s="40"/>
      <c r="AB163" s="40"/>
      <c r="AC163" s="43"/>
    </row>
    <row r="164" spans="1:29" s="29" customFormat="1">
      <c r="A164" s="34"/>
      <c r="B164" s="34"/>
      <c r="C164" s="34"/>
      <c r="D164" s="34"/>
      <c r="F164" s="34"/>
      <c r="G164" s="34"/>
      <c r="H164" s="34"/>
      <c r="I164" s="50"/>
      <c r="J164" s="50"/>
      <c r="K164" s="43"/>
      <c r="N164" s="51"/>
      <c r="O164" s="51"/>
      <c r="P164" s="43"/>
      <c r="R164" s="43"/>
      <c r="S164" s="43"/>
      <c r="T164" s="43"/>
      <c r="U164" s="43"/>
      <c r="V164" s="34"/>
      <c r="W164" s="34"/>
      <c r="X164" s="40"/>
      <c r="Y164" s="40"/>
      <c r="Z164" s="40"/>
      <c r="AA164" s="40"/>
      <c r="AB164" s="40"/>
      <c r="AC164" s="43"/>
    </row>
    <row r="165" spans="1:29" s="29" customFormat="1">
      <c r="A165" s="34"/>
      <c r="B165" s="34"/>
      <c r="C165" s="34"/>
      <c r="D165" s="34"/>
      <c r="F165" s="34"/>
      <c r="G165" s="34"/>
      <c r="H165" s="34"/>
      <c r="I165" s="50"/>
      <c r="J165" s="50"/>
      <c r="K165" s="43"/>
      <c r="N165" s="51"/>
      <c r="O165" s="51"/>
      <c r="P165" s="43"/>
      <c r="R165" s="43"/>
      <c r="S165" s="43"/>
      <c r="T165" s="43"/>
      <c r="U165" s="43"/>
      <c r="V165" s="34"/>
      <c r="W165" s="34"/>
      <c r="X165" s="40"/>
      <c r="Y165" s="40"/>
      <c r="Z165" s="40"/>
      <c r="AA165" s="40"/>
      <c r="AB165" s="40"/>
      <c r="AC165" s="43"/>
    </row>
    <row r="166" spans="1:29" s="29" customFormat="1">
      <c r="A166" s="34"/>
      <c r="B166" s="34"/>
      <c r="C166" s="34"/>
      <c r="D166" s="34"/>
      <c r="F166" s="34"/>
      <c r="G166" s="34"/>
      <c r="H166" s="34"/>
      <c r="I166" s="50"/>
      <c r="J166" s="50"/>
      <c r="K166" s="43"/>
      <c r="N166" s="51"/>
      <c r="O166" s="51"/>
      <c r="P166" s="43"/>
      <c r="R166" s="43"/>
      <c r="S166" s="43"/>
      <c r="T166" s="43"/>
      <c r="U166" s="43"/>
      <c r="V166" s="34"/>
      <c r="W166" s="34"/>
      <c r="X166" s="40"/>
      <c r="Y166" s="40"/>
      <c r="Z166" s="40"/>
      <c r="AA166" s="40"/>
      <c r="AB166" s="40"/>
      <c r="AC166" s="43"/>
    </row>
    <row r="167" spans="1:29" s="29" customFormat="1">
      <c r="A167" s="34"/>
      <c r="B167" s="34"/>
      <c r="C167" s="34"/>
      <c r="D167" s="34"/>
      <c r="F167" s="34"/>
      <c r="G167" s="34"/>
      <c r="H167" s="34"/>
      <c r="I167" s="50"/>
      <c r="J167" s="50"/>
      <c r="K167" s="43"/>
      <c r="N167" s="51"/>
      <c r="O167" s="51"/>
      <c r="P167" s="43"/>
      <c r="R167" s="43"/>
      <c r="S167" s="43"/>
      <c r="T167" s="43"/>
      <c r="U167" s="43"/>
      <c r="V167" s="34"/>
      <c r="W167" s="34"/>
      <c r="X167" s="40"/>
      <c r="Y167" s="40"/>
      <c r="Z167" s="40"/>
      <c r="AA167" s="40"/>
      <c r="AB167" s="40"/>
      <c r="AC167" s="43"/>
    </row>
    <row r="168" spans="1:29" s="29" customFormat="1">
      <c r="A168" s="34"/>
      <c r="B168" s="34"/>
      <c r="C168" s="34"/>
      <c r="D168" s="34"/>
      <c r="F168" s="34"/>
      <c r="G168" s="34"/>
      <c r="H168" s="34"/>
      <c r="I168" s="50"/>
      <c r="J168" s="50"/>
      <c r="K168" s="43"/>
      <c r="N168" s="51"/>
      <c r="O168" s="51"/>
      <c r="P168" s="43"/>
      <c r="R168" s="43"/>
      <c r="S168" s="43"/>
      <c r="T168" s="43"/>
      <c r="U168" s="43"/>
      <c r="V168" s="34"/>
      <c r="W168" s="34"/>
      <c r="X168" s="40"/>
      <c r="Y168" s="40"/>
      <c r="Z168" s="40"/>
      <c r="AA168" s="40"/>
      <c r="AB168" s="40"/>
      <c r="AC168" s="43"/>
    </row>
    <row r="169" spans="1:29" s="29" customFormat="1">
      <c r="A169" s="34"/>
      <c r="B169" s="34"/>
      <c r="C169" s="34"/>
      <c r="D169" s="34"/>
      <c r="F169" s="34"/>
      <c r="G169" s="34"/>
      <c r="H169" s="34"/>
      <c r="I169" s="50"/>
      <c r="J169" s="50"/>
      <c r="K169" s="43"/>
      <c r="N169" s="51"/>
      <c r="O169" s="51"/>
      <c r="P169" s="43"/>
      <c r="R169" s="43"/>
      <c r="S169" s="43"/>
      <c r="T169" s="43"/>
      <c r="U169" s="43"/>
      <c r="V169" s="34"/>
      <c r="W169" s="34"/>
      <c r="X169" s="40"/>
      <c r="Y169" s="40"/>
      <c r="Z169" s="40"/>
      <c r="AA169" s="40"/>
      <c r="AB169" s="40"/>
      <c r="AC169" s="43"/>
    </row>
    <row r="170" spans="1:29" s="29" customFormat="1">
      <c r="A170" s="34"/>
      <c r="B170" s="34"/>
      <c r="C170" s="34"/>
      <c r="D170" s="34"/>
      <c r="F170" s="34"/>
      <c r="G170" s="34"/>
      <c r="H170" s="34"/>
      <c r="I170" s="50"/>
      <c r="J170" s="50"/>
      <c r="K170" s="43"/>
      <c r="N170" s="51"/>
      <c r="O170" s="51"/>
      <c r="P170" s="43"/>
      <c r="R170" s="43"/>
      <c r="S170" s="43"/>
      <c r="T170" s="43"/>
      <c r="U170" s="43"/>
      <c r="V170" s="34"/>
      <c r="W170" s="34"/>
      <c r="X170" s="40"/>
      <c r="Y170" s="40"/>
      <c r="Z170" s="40"/>
      <c r="AA170" s="40"/>
      <c r="AB170" s="40"/>
      <c r="AC170" s="43"/>
    </row>
    <row r="171" spans="1:29" s="29" customFormat="1">
      <c r="A171" s="34"/>
      <c r="B171" s="34"/>
      <c r="C171" s="34"/>
      <c r="D171" s="34"/>
      <c r="F171" s="34"/>
      <c r="G171" s="34"/>
      <c r="H171" s="34"/>
      <c r="I171" s="50"/>
      <c r="J171" s="50"/>
      <c r="K171" s="43"/>
      <c r="N171" s="51"/>
      <c r="O171" s="51"/>
      <c r="P171" s="43"/>
      <c r="R171" s="43"/>
      <c r="S171" s="43"/>
      <c r="T171" s="43"/>
      <c r="U171" s="43"/>
      <c r="V171" s="34"/>
      <c r="W171" s="34"/>
      <c r="X171" s="40"/>
      <c r="Y171" s="40"/>
      <c r="Z171" s="40"/>
      <c r="AA171" s="40"/>
      <c r="AB171" s="40"/>
      <c r="AC171" s="43"/>
    </row>
    <row r="172" spans="1:29" s="29" customFormat="1">
      <c r="A172" s="34"/>
      <c r="B172" s="34"/>
      <c r="C172" s="34"/>
      <c r="D172" s="34"/>
      <c r="F172" s="34"/>
      <c r="G172" s="34"/>
      <c r="H172" s="34"/>
      <c r="I172" s="50"/>
      <c r="J172" s="50"/>
      <c r="K172" s="43"/>
      <c r="N172" s="51"/>
      <c r="O172" s="51"/>
      <c r="P172" s="43"/>
      <c r="R172" s="43"/>
      <c r="S172" s="43"/>
      <c r="T172" s="43"/>
      <c r="U172" s="43"/>
      <c r="V172" s="34"/>
      <c r="W172" s="34"/>
      <c r="X172" s="40"/>
      <c r="Y172" s="40"/>
      <c r="Z172" s="40"/>
      <c r="AA172" s="40"/>
      <c r="AB172" s="40"/>
      <c r="AC172" s="43"/>
    </row>
    <row r="173" spans="1:29" s="29" customFormat="1">
      <c r="A173" s="34"/>
      <c r="B173" s="34"/>
      <c r="C173" s="34"/>
      <c r="D173" s="34"/>
      <c r="F173" s="34"/>
      <c r="G173" s="34"/>
      <c r="H173" s="34"/>
      <c r="I173" s="50"/>
      <c r="J173" s="50"/>
      <c r="K173" s="43"/>
      <c r="N173" s="51"/>
      <c r="O173" s="51"/>
      <c r="P173" s="43"/>
      <c r="R173" s="43"/>
      <c r="S173" s="43"/>
      <c r="T173" s="43"/>
      <c r="U173" s="43"/>
      <c r="V173" s="34"/>
      <c r="W173" s="34"/>
      <c r="X173" s="40"/>
      <c r="Y173" s="40"/>
      <c r="Z173" s="40"/>
      <c r="AA173" s="40"/>
      <c r="AB173" s="40"/>
      <c r="AC173" s="43"/>
    </row>
    <row r="174" spans="1:29" s="29" customFormat="1">
      <c r="A174" s="34"/>
      <c r="B174" s="34"/>
      <c r="C174" s="34"/>
      <c r="D174" s="34"/>
      <c r="F174" s="34"/>
      <c r="G174" s="34"/>
      <c r="H174" s="34"/>
      <c r="I174" s="50"/>
      <c r="J174" s="50"/>
      <c r="K174" s="43"/>
      <c r="N174" s="51"/>
      <c r="O174" s="51"/>
      <c r="P174" s="43"/>
      <c r="R174" s="43"/>
      <c r="S174" s="43"/>
      <c r="T174" s="43"/>
      <c r="U174" s="43"/>
      <c r="V174" s="34"/>
      <c r="W174" s="34"/>
      <c r="X174" s="40"/>
      <c r="Y174" s="40"/>
      <c r="Z174" s="40"/>
      <c r="AA174" s="40"/>
      <c r="AB174" s="40"/>
      <c r="AC174" s="43"/>
    </row>
    <row r="175" spans="1:29" s="29" customFormat="1">
      <c r="A175" s="34"/>
      <c r="B175" s="34"/>
      <c r="C175" s="34"/>
      <c r="D175" s="34"/>
      <c r="F175" s="34"/>
      <c r="G175" s="34"/>
      <c r="H175" s="34"/>
      <c r="I175" s="50"/>
      <c r="J175" s="50"/>
      <c r="K175" s="43"/>
      <c r="N175" s="51"/>
      <c r="O175" s="51"/>
      <c r="P175" s="43"/>
      <c r="R175" s="43"/>
      <c r="S175" s="43"/>
      <c r="T175" s="43"/>
      <c r="U175" s="43"/>
      <c r="V175" s="34"/>
      <c r="W175" s="34"/>
      <c r="X175" s="40"/>
      <c r="Y175" s="40"/>
      <c r="Z175" s="40"/>
      <c r="AA175" s="40"/>
      <c r="AB175" s="40"/>
      <c r="AC175" s="43"/>
    </row>
    <row r="176" spans="1:29" s="29" customFormat="1">
      <c r="A176" s="34"/>
      <c r="B176" s="34"/>
      <c r="C176" s="34"/>
      <c r="D176" s="34"/>
      <c r="F176" s="34"/>
      <c r="G176" s="34"/>
      <c r="H176" s="34"/>
      <c r="I176" s="50"/>
      <c r="J176" s="50"/>
      <c r="K176" s="43"/>
      <c r="N176" s="51"/>
      <c r="O176" s="51"/>
      <c r="P176" s="43"/>
      <c r="R176" s="43"/>
      <c r="S176" s="43"/>
      <c r="T176" s="43"/>
      <c r="U176" s="43"/>
      <c r="V176" s="34"/>
      <c r="W176" s="34"/>
      <c r="X176" s="40"/>
      <c r="Y176" s="40"/>
      <c r="Z176" s="40"/>
      <c r="AA176" s="40"/>
      <c r="AB176" s="40"/>
      <c r="AC176" s="43"/>
    </row>
    <row r="177" spans="1:29" s="29" customFormat="1">
      <c r="A177" s="34"/>
      <c r="B177" s="34"/>
      <c r="C177" s="34"/>
      <c r="D177" s="34"/>
      <c r="F177" s="34"/>
      <c r="G177" s="34"/>
      <c r="H177" s="34"/>
      <c r="I177" s="50"/>
      <c r="J177" s="50"/>
      <c r="K177" s="43"/>
      <c r="N177" s="51"/>
      <c r="O177" s="51"/>
      <c r="P177" s="43"/>
      <c r="R177" s="43"/>
      <c r="S177" s="43"/>
      <c r="T177" s="43"/>
      <c r="U177" s="43"/>
      <c r="V177" s="34"/>
      <c r="W177" s="34"/>
      <c r="X177" s="40"/>
      <c r="Y177" s="40"/>
      <c r="Z177" s="40"/>
      <c r="AA177" s="40"/>
      <c r="AB177" s="40"/>
      <c r="AC177" s="43"/>
    </row>
    <row r="178" spans="1:29" s="29" customFormat="1">
      <c r="A178" s="34"/>
      <c r="B178" s="34"/>
      <c r="C178" s="34"/>
      <c r="D178" s="34"/>
      <c r="F178" s="34"/>
      <c r="G178" s="34"/>
      <c r="H178" s="34"/>
      <c r="I178" s="50"/>
      <c r="J178" s="50"/>
      <c r="K178" s="43"/>
      <c r="N178" s="51"/>
      <c r="O178" s="51"/>
      <c r="P178" s="43"/>
      <c r="R178" s="43"/>
      <c r="S178" s="43"/>
      <c r="T178" s="43"/>
      <c r="U178" s="43"/>
      <c r="V178" s="34"/>
      <c r="W178" s="34"/>
      <c r="X178" s="40"/>
      <c r="Y178" s="40"/>
      <c r="Z178" s="40"/>
      <c r="AA178" s="40"/>
      <c r="AB178" s="40"/>
      <c r="AC178" s="43"/>
    </row>
    <row r="179" spans="1:29" s="29" customFormat="1">
      <c r="A179" s="34"/>
      <c r="B179" s="34"/>
      <c r="C179" s="34"/>
      <c r="D179" s="34"/>
      <c r="F179" s="34"/>
      <c r="G179" s="34"/>
      <c r="H179" s="34"/>
      <c r="I179" s="50"/>
      <c r="J179" s="50"/>
      <c r="K179" s="43"/>
      <c r="N179" s="51"/>
      <c r="O179" s="51"/>
      <c r="P179" s="43"/>
      <c r="R179" s="43"/>
      <c r="S179" s="43"/>
      <c r="T179" s="43"/>
      <c r="U179" s="43"/>
      <c r="V179" s="34"/>
      <c r="W179" s="34"/>
      <c r="X179" s="40"/>
      <c r="Y179" s="40"/>
      <c r="Z179" s="40"/>
      <c r="AA179" s="40"/>
      <c r="AB179" s="40"/>
      <c r="AC179" s="43"/>
    </row>
    <row r="180" spans="1:29" s="29" customFormat="1">
      <c r="A180" s="34"/>
      <c r="B180" s="34"/>
      <c r="C180" s="34"/>
      <c r="D180" s="34"/>
      <c r="F180" s="34"/>
      <c r="G180" s="34"/>
      <c r="H180" s="34"/>
      <c r="I180" s="50"/>
      <c r="J180" s="50"/>
      <c r="K180" s="43"/>
      <c r="N180" s="51"/>
      <c r="O180" s="51"/>
      <c r="P180" s="43"/>
      <c r="R180" s="43"/>
      <c r="S180" s="43"/>
      <c r="T180" s="43"/>
      <c r="U180" s="43"/>
      <c r="V180" s="34"/>
      <c r="W180" s="34"/>
      <c r="X180" s="40"/>
      <c r="Y180" s="40"/>
      <c r="Z180" s="40"/>
      <c r="AA180" s="40"/>
      <c r="AB180" s="40"/>
      <c r="AC180" s="43"/>
    </row>
    <row r="181" spans="1:29" s="29" customFormat="1">
      <c r="A181" s="34"/>
      <c r="B181" s="34"/>
      <c r="C181" s="34"/>
      <c r="D181" s="34"/>
      <c r="F181" s="34"/>
      <c r="G181" s="34"/>
      <c r="H181" s="34"/>
      <c r="I181" s="50"/>
      <c r="J181" s="50"/>
      <c r="K181" s="43"/>
      <c r="N181" s="51"/>
      <c r="O181" s="51"/>
      <c r="P181" s="43"/>
      <c r="R181" s="43"/>
      <c r="S181" s="43"/>
      <c r="T181" s="43"/>
      <c r="U181" s="43"/>
      <c r="V181" s="34"/>
      <c r="W181" s="34"/>
      <c r="X181" s="40"/>
      <c r="Y181" s="40"/>
      <c r="Z181" s="40"/>
      <c r="AA181" s="40"/>
      <c r="AB181" s="40"/>
      <c r="AC181" s="43"/>
    </row>
    <row r="182" spans="1:29" s="29" customFormat="1">
      <c r="A182" s="34"/>
      <c r="B182" s="34"/>
      <c r="C182" s="34"/>
      <c r="D182" s="34"/>
      <c r="F182" s="34"/>
      <c r="G182" s="34"/>
      <c r="H182" s="34"/>
      <c r="I182" s="50"/>
      <c r="J182" s="50"/>
      <c r="K182" s="43"/>
      <c r="N182" s="51"/>
      <c r="O182" s="51"/>
      <c r="P182" s="43"/>
      <c r="R182" s="43"/>
      <c r="S182" s="43"/>
      <c r="T182" s="43"/>
      <c r="U182" s="43"/>
      <c r="V182" s="34"/>
      <c r="W182" s="34"/>
      <c r="X182" s="40"/>
      <c r="Y182" s="40"/>
      <c r="Z182" s="40"/>
      <c r="AA182" s="40"/>
      <c r="AB182" s="40"/>
      <c r="AC182" s="43"/>
    </row>
    <row r="183" spans="1:29" s="29" customFormat="1">
      <c r="A183" s="34"/>
      <c r="B183" s="34"/>
      <c r="C183" s="34"/>
      <c r="D183" s="34"/>
      <c r="F183" s="34"/>
      <c r="G183" s="34"/>
      <c r="H183" s="34"/>
      <c r="I183" s="50"/>
      <c r="J183" s="50"/>
      <c r="K183" s="43"/>
      <c r="L183" s="50"/>
      <c r="M183" s="50"/>
      <c r="N183" s="51"/>
      <c r="O183" s="51"/>
      <c r="P183" s="43"/>
      <c r="R183" s="43"/>
      <c r="S183" s="43"/>
      <c r="T183" s="43"/>
      <c r="U183" s="43"/>
      <c r="V183" s="34"/>
      <c r="W183" s="34"/>
      <c r="X183" s="40"/>
      <c r="Y183" s="40"/>
      <c r="Z183" s="40"/>
      <c r="AA183" s="40"/>
      <c r="AB183" s="40"/>
      <c r="AC183" s="43"/>
    </row>
    <row r="184" spans="1:29" s="29" customFormat="1">
      <c r="A184" s="34"/>
      <c r="B184" s="34"/>
      <c r="C184" s="34"/>
      <c r="D184" s="34"/>
      <c r="F184" s="34"/>
      <c r="G184" s="34"/>
      <c r="H184" s="34"/>
      <c r="I184" s="50"/>
      <c r="J184" s="50"/>
      <c r="K184" s="43"/>
      <c r="L184" s="50"/>
      <c r="M184" s="50"/>
      <c r="N184" s="51"/>
      <c r="O184" s="51"/>
      <c r="P184" s="43"/>
      <c r="R184" s="43"/>
      <c r="S184" s="43"/>
      <c r="T184" s="43"/>
      <c r="U184" s="43"/>
      <c r="V184" s="34"/>
      <c r="W184" s="34"/>
      <c r="X184" s="40"/>
      <c r="Y184" s="40"/>
      <c r="Z184" s="40"/>
      <c r="AA184" s="40"/>
      <c r="AB184" s="40"/>
      <c r="AC184" s="43"/>
    </row>
    <row r="185" spans="1:29" s="29" customFormat="1">
      <c r="A185" s="34"/>
      <c r="B185" s="34"/>
      <c r="C185" s="34"/>
      <c r="D185" s="34"/>
      <c r="F185" s="34"/>
      <c r="G185" s="34"/>
      <c r="H185" s="34"/>
      <c r="I185" s="50"/>
      <c r="J185" s="50"/>
      <c r="K185" s="43"/>
      <c r="L185" s="50"/>
      <c r="M185" s="50"/>
      <c r="N185" s="51"/>
      <c r="O185" s="51"/>
      <c r="P185" s="43"/>
      <c r="R185" s="43"/>
      <c r="S185" s="43"/>
      <c r="T185" s="43"/>
      <c r="U185" s="43"/>
      <c r="V185" s="34"/>
      <c r="W185" s="34"/>
      <c r="X185" s="40"/>
      <c r="Y185" s="40"/>
      <c r="Z185" s="40"/>
      <c r="AA185" s="40"/>
      <c r="AB185" s="40"/>
      <c r="AC185" s="43"/>
    </row>
    <row r="186" spans="1:29" s="29" customFormat="1">
      <c r="A186" s="34"/>
      <c r="B186" s="34"/>
      <c r="C186" s="34"/>
      <c r="D186" s="34"/>
      <c r="F186" s="34"/>
      <c r="G186" s="34"/>
      <c r="H186" s="34"/>
      <c r="I186" s="50"/>
      <c r="J186" s="50"/>
      <c r="K186" s="43"/>
      <c r="L186" s="50"/>
      <c r="M186" s="50"/>
      <c r="N186" s="51"/>
      <c r="O186" s="51"/>
      <c r="P186" s="43"/>
      <c r="R186" s="43"/>
      <c r="S186" s="43"/>
      <c r="T186" s="43"/>
      <c r="U186" s="43"/>
      <c r="V186" s="34"/>
      <c r="W186" s="34"/>
      <c r="X186" s="40"/>
      <c r="Y186" s="40"/>
      <c r="Z186" s="40"/>
      <c r="AA186" s="40"/>
      <c r="AB186" s="40"/>
      <c r="AC186" s="43"/>
    </row>
    <row r="187" spans="1:29" s="29" customFormat="1">
      <c r="A187" s="34"/>
      <c r="B187" s="34"/>
      <c r="C187" s="34"/>
      <c r="D187" s="34"/>
      <c r="F187" s="34"/>
      <c r="G187" s="34"/>
      <c r="H187" s="34"/>
      <c r="I187" s="50"/>
      <c r="J187" s="50"/>
      <c r="K187" s="43"/>
      <c r="L187" s="50"/>
      <c r="M187" s="50"/>
      <c r="N187" s="51"/>
      <c r="O187" s="51"/>
      <c r="P187" s="43"/>
      <c r="R187" s="43"/>
      <c r="S187" s="43"/>
      <c r="T187" s="43"/>
      <c r="U187" s="43"/>
      <c r="V187" s="34"/>
      <c r="W187" s="34"/>
      <c r="X187" s="40"/>
      <c r="Y187" s="40"/>
      <c r="Z187" s="40"/>
      <c r="AA187" s="40"/>
      <c r="AB187" s="40"/>
      <c r="AC187" s="43"/>
    </row>
    <row r="188" spans="1:29" s="29" customFormat="1">
      <c r="A188" s="34"/>
      <c r="B188" s="34"/>
      <c r="C188" s="34"/>
      <c r="D188" s="34"/>
      <c r="F188" s="34"/>
      <c r="G188" s="34"/>
      <c r="H188" s="34"/>
      <c r="I188" s="50"/>
      <c r="J188" s="50"/>
      <c r="K188" s="43"/>
      <c r="L188" s="50"/>
      <c r="M188" s="50"/>
      <c r="N188" s="51"/>
      <c r="O188" s="51"/>
      <c r="P188" s="43"/>
      <c r="R188" s="43"/>
      <c r="S188" s="43"/>
      <c r="T188" s="43"/>
      <c r="U188" s="43"/>
      <c r="V188" s="34"/>
      <c r="W188" s="34"/>
      <c r="X188" s="40"/>
      <c r="Y188" s="40"/>
      <c r="Z188" s="40"/>
      <c r="AA188" s="40"/>
      <c r="AB188" s="40"/>
      <c r="AC188" s="43"/>
    </row>
    <row r="189" spans="1:29">
      <c r="F189" s="34"/>
      <c r="G189" s="34"/>
      <c r="L189" s="9"/>
      <c r="M189" s="9"/>
    </row>
    <row r="190" spans="1:29">
      <c r="F190" s="34"/>
      <c r="G190" s="34"/>
      <c r="L190" s="9"/>
      <c r="M190" s="9"/>
    </row>
    <row r="191" spans="1:29">
      <c r="F191" s="34"/>
      <c r="G191" s="34"/>
      <c r="L191" s="9"/>
      <c r="M191" s="9"/>
    </row>
    <row r="193" spans="12:13">
      <c r="L193" s="9"/>
      <c r="M193" s="9"/>
    </row>
    <row r="194" spans="12:13">
      <c r="L194" s="9"/>
      <c r="M194" s="9"/>
    </row>
  </sheetData>
  <sortState ref="A18:AE99">
    <sortCondition ref="A18:A99"/>
  </sortState>
  <mergeCells count="11">
    <mergeCell ref="A1:G1"/>
    <mergeCell ref="X10:AB10"/>
    <mergeCell ref="R11:T11"/>
    <mergeCell ref="X11:Y11"/>
    <mergeCell ref="A6:F8"/>
    <mergeCell ref="A9:E10"/>
    <mergeCell ref="I9:L9"/>
    <mergeCell ref="N9:V9"/>
    <mergeCell ref="X9:AB9"/>
    <mergeCell ref="N11:P11"/>
    <mergeCell ref="I10:L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8"/>
  <sheetViews>
    <sheetView zoomScale="80" zoomScaleNormal="80" workbookViewId="0">
      <pane xSplit="7" ySplit="16" topLeftCell="H17" activePane="bottomRight" state="frozen"/>
      <selection pane="topRight" activeCell="H1" sqref="H1"/>
      <selection pane="bottomLeft" activeCell="A14" sqref="A14"/>
      <selection pane="bottomRight" activeCell="G76" sqref="G76"/>
    </sheetView>
  </sheetViews>
  <sheetFormatPr defaultRowHeight="12.75"/>
  <cols>
    <col min="1" max="3" width="9.140625" style="3"/>
    <col min="4" max="4" width="10.7109375" style="3" customWidth="1"/>
    <col min="5" max="5" width="14.7109375" style="12" customWidth="1"/>
    <col min="6" max="8" width="10.7109375" style="3" customWidth="1"/>
    <col min="9" max="10" width="8.7109375" style="7" customWidth="1"/>
    <col min="11" max="11" width="5.7109375" style="7" customWidth="1"/>
    <col min="12" max="13" width="8.7109375" style="3" customWidth="1"/>
    <col min="14" max="15" width="8.7109375" style="7" customWidth="1"/>
    <col min="16" max="16" width="5.7109375" style="7" customWidth="1"/>
    <col min="17" max="18" width="8.7109375" style="7" customWidth="1"/>
    <col min="19" max="19" width="5.7109375" style="7" customWidth="1"/>
    <col min="20" max="23" width="8.7109375" style="3" customWidth="1"/>
    <col min="24" max="24" width="5.7109375" style="3" customWidth="1"/>
    <col min="25" max="25" width="8.7109375" style="3" customWidth="1"/>
    <col min="26" max="26" width="9.140625" style="3"/>
    <col min="27" max="16384" width="9.140625" style="12"/>
  </cols>
  <sheetData>
    <row r="1" spans="1:26">
      <c r="A1" s="165" t="s">
        <v>171</v>
      </c>
      <c r="B1" s="165"/>
      <c r="C1" s="165"/>
      <c r="D1" s="165"/>
      <c r="E1" s="165"/>
      <c r="F1" s="165"/>
      <c r="G1" s="165"/>
    </row>
    <row r="3" spans="1:26" ht="13.5" thickBot="1"/>
    <row r="4" spans="1:26" s="1" customFormat="1" ht="15" customHeight="1">
      <c r="A4" s="157" t="s">
        <v>138</v>
      </c>
      <c r="B4" s="147"/>
      <c r="C4" s="147"/>
      <c r="D4" s="147"/>
      <c r="E4" s="147"/>
      <c r="F4" s="147"/>
      <c r="G4" s="148"/>
      <c r="H4" s="149"/>
      <c r="I4" s="158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60"/>
      <c r="Z4" s="3"/>
    </row>
    <row r="5" spans="1:26" s="1" customFormat="1" ht="15" customHeight="1">
      <c r="A5" s="151"/>
      <c r="B5" s="34"/>
      <c r="C5" s="34"/>
      <c r="D5" s="34"/>
      <c r="E5" s="34"/>
      <c r="F5" s="34"/>
      <c r="G5" s="55"/>
      <c r="H5" s="3"/>
      <c r="I5" s="112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61"/>
      <c r="Z5" s="3"/>
    </row>
    <row r="6" spans="1:26" s="1" customFormat="1" ht="15" customHeight="1">
      <c r="A6" s="179" t="s">
        <v>135</v>
      </c>
      <c r="B6" s="179"/>
      <c r="C6" s="179"/>
      <c r="D6" s="179"/>
      <c r="E6" s="179"/>
      <c r="F6" s="179"/>
      <c r="G6" s="55"/>
      <c r="H6" s="3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61"/>
      <c r="Z6" s="3"/>
    </row>
    <row r="7" spans="1:26" s="1" customFormat="1" ht="15" customHeight="1">
      <c r="A7" s="179"/>
      <c r="B7" s="179"/>
      <c r="C7" s="179"/>
      <c r="D7" s="179"/>
      <c r="E7" s="179"/>
      <c r="F7" s="179"/>
      <c r="G7" s="55"/>
      <c r="H7" s="3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3"/>
    </row>
    <row r="8" spans="1:26" s="1" customFormat="1" ht="15" customHeight="1">
      <c r="A8" s="179"/>
      <c r="B8" s="179"/>
      <c r="C8" s="179"/>
      <c r="D8" s="179"/>
      <c r="E8" s="179"/>
      <c r="F8" s="179"/>
      <c r="G8" s="55"/>
      <c r="H8" s="141"/>
      <c r="I8" s="6"/>
      <c r="J8" s="7"/>
      <c r="K8" s="7"/>
      <c r="L8" s="3"/>
      <c r="M8" s="163"/>
      <c r="N8" s="7"/>
      <c r="O8" s="7"/>
      <c r="P8" s="7"/>
      <c r="Q8" s="7"/>
      <c r="R8" s="7"/>
      <c r="S8" s="7"/>
      <c r="T8" s="3"/>
      <c r="U8" s="163"/>
      <c r="V8" s="3"/>
      <c r="W8" s="3"/>
      <c r="X8" s="3"/>
      <c r="Y8" s="4"/>
      <c r="Z8" s="3"/>
    </row>
    <row r="9" spans="1:26" s="1" customFormat="1" ht="15" customHeight="1">
      <c r="A9" s="180" t="s">
        <v>151</v>
      </c>
      <c r="B9" s="180"/>
      <c r="C9" s="180"/>
      <c r="D9" s="180"/>
      <c r="E9" s="180"/>
      <c r="F9" s="60"/>
      <c r="G9" s="55"/>
      <c r="H9" s="3"/>
      <c r="I9" s="173" t="s">
        <v>148</v>
      </c>
      <c r="J9" s="174"/>
      <c r="K9" s="174"/>
      <c r="L9" s="175"/>
      <c r="M9" s="18"/>
      <c r="N9" s="176" t="s">
        <v>1</v>
      </c>
      <c r="O9" s="177"/>
      <c r="P9" s="177"/>
      <c r="Q9" s="177"/>
      <c r="R9" s="177"/>
      <c r="S9" s="177"/>
      <c r="T9" s="181"/>
      <c r="U9" s="91"/>
      <c r="V9" s="170" t="s">
        <v>140</v>
      </c>
      <c r="W9" s="169"/>
      <c r="X9" s="169"/>
      <c r="Y9" s="178"/>
      <c r="Z9" s="56"/>
    </row>
    <row r="10" spans="1:26" s="1" customFormat="1" ht="15" customHeight="1">
      <c r="A10" s="180"/>
      <c r="B10" s="180"/>
      <c r="C10" s="180"/>
      <c r="D10" s="180"/>
      <c r="E10" s="180"/>
      <c r="F10" s="60"/>
      <c r="G10" s="55"/>
      <c r="H10" s="3"/>
      <c r="I10" s="166" t="s">
        <v>149</v>
      </c>
      <c r="J10" s="167"/>
      <c r="K10" s="167"/>
      <c r="L10" s="168"/>
      <c r="M10" s="3"/>
      <c r="N10" s="6"/>
      <c r="O10" s="7"/>
      <c r="P10" s="7"/>
      <c r="Q10" s="7"/>
      <c r="R10" s="7"/>
      <c r="S10" s="7"/>
      <c r="T10" s="4"/>
      <c r="U10" s="3"/>
      <c r="V10" s="90"/>
      <c r="W10" s="88" t="s">
        <v>137</v>
      </c>
      <c r="X10" s="88"/>
      <c r="Y10" s="93"/>
      <c r="Z10" s="3"/>
    </row>
    <row r="11" spans="1:26" s="1" customFormat="1" ht="15" customHeight="1">
      <c r="A11" s="54"/>
      <c r="B11" s="54"/>
      <c r="C11" s="54"/>
      <c r="D11" s="54"/>
      <c r="F11" s="57"/>
      <c r="G11" s="58"/>
      <c r="H11" s="3"/>
      <c r="I11" s="67"/>
      <c r="J11" s="68"/>
      <c r="K11" s="68"/>
      <c r="L11" s="4"/>
      <c r="M11" s="3"/>
      <c r="N11" s="170" t="s">
        <v>4</v>
      </c>
      <c r="O11" s="169"/>
      <c r="P11" s="26"/>
      <c r="Q11" s="169" t="s">
        <v>5</v>
      </c>
      <c r="R11" s="169"/>
      <c r="S11" s="89"/>
      <c r="T11" s="27"/>
      <c r="U11" s="26"/>
      <c r="V11" s="6"/>
      <c r="W11" s="7"/>
      <c r="X11" s="7"/>
      <c r="Y11" s="4"/>
      <c r="Z11" s="3"/>
    </row>
    <row r="12" spans="1:26" s="1" customFormat="1" ht="15" customHeight="1">
      <c r="A12" s="57" t="s">
        <v>6</v>
      </c>
      <c r="B12" s="57" t="s">
        <v>7</v>
      </c>
      <c r="C12" s="57" t="s">
        <v>8</v>
      </c>
      <c r="D12" s="28" t="s">
        <v>9</v>
      </c>
      <c r="E12" s="25" t="s">
        <v>126</v>
      </c>
      <c r="F12" s="57" t="s">
        <v>133</v>
      </c>
      <c r="G12" s="58" t="s">
        <v>130</v>
      </c>
      <c r="H12" s="3"/>
      <c r="I12" s="90" t="s">
        <v>10</v>
      </c>
      <c r="J12" s="89" t="s">
        <v>11</v>
      </c>
      <c r="K12" s="89"/>
      <c r="L12" s="24" t="s">
        <v>12</v>
      </c>
      <c r="M12" s="3"/>
      <c r="N12" s="23" t="s">
        <v>10</v>
      </c>
      <c r="O12" s="19" t="s">
        <v>11</v>
      </c>
      <c r="P12" s="21"/>
      <c r="Q12" s="19" t="s">
        <v>10</v>
      </c>
      <c r="R12" s="19" t="s">
        <v>11</v>
      </c>
      <c r="S12" s="19"/>
      <c r="T12" s="24" t="s">
        <v>12</v>
      </c>
      <c r="U12" s="21"/>
      <c r="V12" s="23" t="s">
        <v>10</v>
      </c>
      <c r="W12" s="19" t="s">
        <v>11</v>
      </c>
      <c r="X12" s="19"/>
      <c r="Y12" s="24" t="s">
        <v>12</v>
      </c>
      <c r="Z12" s="21"/>
    </row>
    <row r="13" spans="1:26" s="1" customFormat="1">
      <c r="A13" s="12"/>
      <c r="B13" s="12"/>
      <c r="C13" s="12"/>
      <c r="D13" s="29"/>
      <c r="F13" s="12"/>
      <c r="G13" s="13"/>
      <c r="I13" s="6"/>
      <c r="J13" s="7"/>
      <c r="K13" s="7"/>
      <c r="L13" s="4"/>
      <c r="M13" s="3"/>
      <c r="N13" s="6"/>
      <c r="O13" s="7"/>
      <c r="P13" s="7"/>
      <c r="Q13" s="7"/>
      <c r="R13" s="7"/>
      <c r="S13" s="7"/>
      <c r="T13" s="4"/>
      <c r="U13" s="3"/>
      <c r="V13" s="11"/>
      <c r="W13" s="3"/>
      <c r="X13" s="3"/>
      <c r="Y13" s="4"/>
      <c r="Z13" s="3"/>
    </row>
    <row r="14" spans="1:26" s="1" customFormat="1">
      <c r="A14" s="12"/>
      <c r="B14" s="12"/>
      <c r="C14" s="12"/>
      <c r="D14" s="29"/>
      <c r="F14" s="12"/>
      <c r="G14" s="13"/>
      <c r="I14" s="6"/>
      <c r="J14" s="7"/>
      <c r="K14" s="7"/>
      <c r="L14" s="4"/>
      <c r="M14" s="3"/>
      <c r="N14" s="6"/>
      <c r="O14" s="7"/>
      <c r="P14" s="7"/>
      <c r="Q14" s="7"/>
      <c r="R14" s="7"/>
      <c r="S14" s="7"/>
      <c r="T14" s="4"/>
      <c r="U14" s="3"/>
      <c r="V14" s="11"/>
      <c r="W14" s="3"/>
      <c r="X14" s="3"/>
      <c r="Y14" s="4"/>
      <c r="Z14" s="3"/>
    </row>
    <row r="15" spans="1:26" s="1" customFormat="1">
      <c r="A15" s="12"/>
      <c r="B15" s="12"/>
      <c r="C15" s="12"/>
      <c r="D15" s="69" t="s">
        <v>139</v>
      </c>
      <c r="F15" s="12"/>
      <c r="G15" s="13"/>
      <c r="I15" s="73">
        <v>63.439061317490463</v>
      </c>
      <c r="J15" s="71">
        <v>2.0144294397619045</v>
      </c>
      <c r="K15" s="64"/>
      <c r="L15" s="75">
        <v>1086</v>
      </c>
      <c r="M15" s="3"/>
      <c r="N15" s="73">
        <v>-18.938126770708273</v>
      </c>
      <c r="O15" s="71">
        <v>0.23703415716510703</v>
      </c>
      <c r="P15" s="71"/>
      <c r="Q15" s="71">
        <v>7.6238955582232837</v>
      </c>
      <c r="R15" s="71">
        <v>8.0972675345534956E-2</v>
      </c>
      <c r="S15" s="31"/>
      <c r="T15" s="75">
        <v>833</v>
      </c>
      <c r="U15" s="3"/>
      <c r="V15" s="73">
        <v>0.10955404968253969</v>
      </c>
      <c r="W15" s="71">
        <v>1.0567563918271493E-3</v>
      </c>
      <c r="X15" s="7"/>
      <c r="Y15" s="75">
        <v>882</v>
      </c>
      <c r="Z15" s="3"/>
    </row>
    <row r="16" spans="1:26" s="1" customFormat="1">
      <c r="A16" s="12"/>
      <c r="B16" s="12"/>
      <c r="C16" s="12"/>
      <c r="D16" s="29"/>
      <c r="F16" s="12"/>
      <c r="G16" s="13"/>
      <c r="I16" s="73"/>
      <c r="J16" s="71"/>
      <c r="K16" s="7"/>
      <c r="L16" s="76"/>
      <c r="M16" s="3"/>
      <c r="N16" s="73"/>
      <c r="O16" s="71"/>
      <c r="P16" s="71"/>
      <c r="Q16" s="71"/>
      <c r="R16" s="71"/>
      <c r="S16" s="7"/>
      <c r="T16" s="76"/>
      <c r="U16" s="3"/>
      <c r="V16" s="73"/>
      <c r="W16" s="71"/>
      <c r="X16" s="3"/>
      <c r="Y16" s="76"/>
      <c r="Z16" s="3"/>
    </row>
    <row r="17" spans="1:31" s="1" customFormat="1">
      <c r="A17" s="12"/>
      <c r="B17" s="12"/>
      <c r="C17" s="12"/>
      <c r="D17" s="29"/>
      <c r="F17" s="12"/>
      <c r="G17" s="13"/>
      <c r="I17" s="73"/>
      <c r="J17" s="71"/>
      <c r="K17" s="7"/>
      <c r="L17" s="76"/>
      <c r="M17" s="3"/>
      <c r="N17" s="73"/>
      <c r="O17" s="71"/>
      <c r="P17" s="71"/>
      <c r="Q17" s="71"/>
      <c r="R17" s="71"/>
      <c r="S17" s="7"/>
      <c r="T17" s="76"/>
      <c r="U17" s="3"/>
      <c r="V17" s="73"/>
      <c r="W17" s="71"/>
      <c r="X17" s="3"/>
      <c r="Y17" s="76"/>
      <c r="Z17" s="3"/>
    </row>
    <row r="18" spans="1:31" s="20" customFormat="1" ht="12.75" customHeight="1">
      <c r="A18" s="34">
        <v>43</v>
      </c>
      <c r="B18" s="34" t="s">
        <v>14</v>
      </c>
      <c r="C18" s="34" t="s">
        <v>15</v>
      </c>
      <c r="D18" s="34" t="s">
        <v>16</v>
      </c>
      <c r="E18" s="20" t="s">
        <v>13</v>
      </c>
      <c r="F18" s="34" t="s">
        <v>0</v>
      </c>
      <c r="G18" s="35"/>
      <c r="H18" s="36"/>
      <c r="I18" s="41">
        <v>65.802932619810889</v>
      </c>
      <c r="J18" s="42">
        <v>7.1746358006313047</v>
      </c>
      <c r="K18" s="42"/>
      <c r="L18" s="77">
        <v>62</v>
      </c>
      <c r="M18" s="34"/>
      <c r="N18" s="41">
        <v>-19.402321428571437</v>
      </c>
      <c r="O18" s="42">
        <v>0.62196890926761106</v>
      </c>
      <c r="P18" s="42"/>
      <c r="Q18" s="42">
        <v>7.1933214285714282</v>
      </c>
      <c r="R18" s="42">
        <v>0.35434578744858902</v>
      </c>
      <c r="S18" s="40"/>
      <c r="T18" s="78">
        <v>56</v>
      </c>
      <c r="U18" s="34"/>
      <c r="V18" s="41">
        <v>0.11301265192982457</v>
      </c>
      <c r="W18" s="42">
        <v>4.1024839745693546E-3</v>
      </c>
      <c r="X18" s="40"/>
      <c r="Y18" s="78">
        <v>57</v>
      </c>
      <c r="Z18" s="34"/>
    </row>
    <row r="19" spans="1:31" s="20" customFormat="1" ht="12.75" customHeight="1">
      <c r="A19" s="34">
        <v>81</v>
      </c>
      <c r="B19" s="34" t="s">
        <v>18</v>
      </c>
      <c r="C19" s="34" t="s">
        <v>19</v>
      </c>
      <c r="D19" s="34" t="s">
        <v>20</v>
      </c>
      <c r="E19" s="20" t="s">
        <v>13</v>
      </c>
      <c r="F19" s="34" t="s">
        <v>2</v>
      </c>
      <c r="G19" s="35"/>
      <c r="H19" s="36"/>
      <c r="I19" s="41">
        <v>23.782108628482039</v>
      </c>
      <c r="J19" s="42">
        <v>3.512908482688915</v>
      </c>
      <c r="K19" s="42"/>
      <c r="L19" s="77">
        <v>51</v>
      </c>
      <c r="M19" s="34"/>
      <c r="N19" s="41">
        <v>-17.560575</v>
      </c>
      <c r="O19" s="42">
        <v>0.73451420443885174</v>
      </c>
      <c r="P19" s="42"/>
      <c r="Q19" s="42">
        <v>7.0762999999999989</v>
      </c>
      <c r="R19" s="42">
        <v>0.28034395815104479</v>
      </c>
      <c r="S19" s="40"/>
      <c r="T19" s="78">
        <v>40</v>
      </c>
      <c r="U19" s="34"/>
      <c r="V19" s="41">
        <v>0.11482648425000004</v>
      </c>
      <c r="W19" s="42">
        <v>5.516299648748251E-3</v>
      </c>
      <c r="X19" s="40"/>
      <c r="Y19" s="78">
        <v>40</v>
      </c>
      <c r="Z19" s="34"/>
    </row>
    <row r="20" spans="1:31" s="20" customFormat="1">
      <c r="A20" s="34">
        <v>104</v>
      </c>
      <c r="B20" s="34" t="s">
        <v>22</v>
      </c>
      <c r="C20" s="34" t="s">
        <v>18</v>
      </c>
      <c r="D20" s="34" t="s">
        <v>23</v>
      </c>
      <c r="E20" s="20" t="s">
        <v>21</v>
      </c>
      <c r="F20" s="34" t="s">
        <v>0</v>
      </c>
      <c r="G20" s="35"/>
      <c r="H20" s="36"/>
      <c r="I20" s="41">
        <v>61.284601834997765</v>
      </c>
      <c r="J20" s="42">
        <v>10.357176131039919</v>
      </c>
      <c r="K20" s="42"/>
      <c r="L20" s="77">
        <v>44</v>
      </c>
      <c r="M20" s="34"/>
      <c r="N20" s="41">
        <v>-11.34146533333333</v>
      </c>
      <c r="O20" s="42">
        <v>1.2375772757879029</v>
      </c>
      <c r="P20" s="42"/>
      <c r="Q20" s="42">
        <v>7.2956666666666665</v>
      </c>
      <c r="R20" s="42">
        <v>0.47228873969198826</v>
      </c>
      <c r="S20" s="40"/>
      <c r="T20" s="78">
        <v>30</v>
      </c>
      <c r="U20" s="34"/>
      <c r="V20" s="41">
        <v>0.1092596681081081</v>
      </c>
      <c r="W20" s="42">
        <v>4.4434088466715925E-3</v>
      </c>
      <c r="X20" s="40"/>
      <c r="Y20" s="78">
        <v>37</v>
      </c>
      <c r="Z20" s="34"/>
    </row>
    <row r="21" spans="1:31" s="20" customFormat="1">
      <c r="A21" s="34">
        <v>113</v>
      </c>
      <c r="B21" s="34" t="s">
        <v>24</v>
      </c>
      <c r="C21" s="34" t="s">
        <v>22</v>
      </c>
      <c r="D21" s="34" t="s">
        <v>25</v>
      </c>
      <c r="E21" s="20" t="s">
        <v>127</v>
      </c>
      <c r="F21" s="34" t="s">
        <v>143</v>
      </c>
      <c r="G21" s="35"/>
      <c r="H21" s="36"/>
      <c r="I21" s="41">
        <v>45.635577678265768</v>
      </c>
      <c r="J21" s="42">
        <v>6.0622681327463779</v>
      </c>
      <c r="K21" s="42"/>
      <c r="L21" s="77">
        <v>39</v>
      </c>
      <c r="M21" s="34"/>
      <c r="N21" s="41">
        <v>8.4933666666666632</v>
      </c>
      <c r="O21" s="42">
        <v>1.4221850789585238</v>
      </c>
      <c r="P21" s="42"/>
      <c r="Q21" s="42">
        <v>12.829566666666665</v>
      </c>
      <c r="R21" s="42">
        <v>0.27611107078486152</v>
      </c>
      <c r="S21" s="40"/>
      <c r="T21" s="78">
        <v>30</v>
      </c>
      <c r="U21" s="34"/>
      <c r="V21" s="41">
        <v>0.31065481589743588</v>
      </c>
      <c r="W21" s="42">
        <v>1.6102979967557284E-2</v>
      </c>
      <c r="X21" s="40"/>
      <c r="Y21" s="78">
        <v>38</v>
      </c>
      <c r="Z21" s="34"/>
    </row>
    <row r="22" spans="1:31" s="20" customFormat="1">
      <c r="A22" s="34">
        <v>115</v>
      </c>
      <c r="B22" s="34" t="s">
        <v>26</v>
      </c>
      <c r="C22" s="34" t="s">
        <v>18</v>
      </c>
      <c r="D22" s="34" t="s">
        <v>27</v>
      </c>
      <c r="E22" s="20" t="s">
        <v>127</v>
      </c>
      <c r="F22" s="34" t="s">
        <v>0</v>
      </c>
      <c r="G22" s="35"/>
      <c r="H22" s="36"/>
      <c r="I22" s="41">
        <v>48.917431258217029</v>
      </c>
      <c r="J22" s="42">
        <v>9.1812411001610403</v>
      </c>
      <c r="K22" s="42"/>
      <c r="L22" s="77">
        <v>41</v>
      </c>
      <c r="M22" s="34"/>
      <c r="N22" s="41">
        <v>-20.315217391304348</v>
      </c>
      <c r="O22" s="42">
        <v>0.82790579879951387</v>
      </c>
      <c r="P22" s="42"/>
      <c r="Q22" s="42">
        <v>6.8808695652173926</v>
      </c>
      <c r="R22" s="42">
        <v>0.49595378348506797</v>
      </c>
      <c r="S22" s="40"/>
      <c r="T22" s="78">
        <v>23</v>
      </c>
      <c r="U22" s="34"/>
      <c r="V22" s="41">
        <v>0.12765660400000003</v>
      </c>
      <c r="W22" s="42">
        <v>8.8734120533125148E-3</v>
      </c>
      <c r="X22" s="40"/>
      <c r="Y22" s="78">
        <v>30</v>
      </c>
      <c r="Z22" s="34"/>
    </row>
    <row r="23" spans="1:31" s="20" customFormat="1">
      <c r="A23" s="3">
        <v>130</v>
      </c>
      <c r="B23" s="3" t="s">
        <v>38</v>
      </c>
      <c r="C23" s="3" t="s">
        <v>43</v>
      </c>
      <c r="D23" s="3" t="s">
        <v>44</v>
      </c>
      <c r="E23" s="20" t="s">
        <v>42</v>
      </c>
      <c r="F23" s="34" t="s">
        <v>143</v>
      </c>
      <c r="G23" s="58" t="s">
        <v>134</v>
      </c>
      <c r="H23" s="5"/>
      <c r="I23" s="73">
        <v>7.4782905890056979</v>
      </c>
      <c r="J23" s="71">
        <v>0.78462509994442031</v>
      </c>
      <c r="K23" s="71"/>
      <c r="L23" s="77">
        <v>38</v>
      </c>
      <c r="M23" s="3"/>
      <c r="N23" s="73">
        <v>-15.123777777777779</v>
      </c>
      <c r="O23" s="71">
        <v>5.3098670044491953</v>
      </c>
      <c r="P23" s="71"/>
      <c r="Q23" s="71">
        <v>10.966222222222221</v>
      </c>
      <c r="R23" s="71">
        <v>1.7304754065620369</v>
      </c>
      <c r="S23" s="7"/>
      <c r="T23" s="78">
        <v>9</v>
      </c>
      <c r="U23" s="3"/>
      <c r="V23" s="73">
        <v>0.25121704500000003</v>
      </c>
      <c r="W23" s="71">
        <v>3.2544523432942722E-2</v>
      </c>
      <c r="X23" s="7"/>
      <c r="Y23" s="76">
        <v>10</v>
      </c>
      <c r="Z23" s="3"/>
    </row>
    <row r="24" spans="1:31" s="20" customFormat="1">
      <c r="A24" s="3">
        <v>144</v>
      </c>
      <c r="B24" s="3" t="s">
        <v>29</v>
      </c>
      <c r="C24" s="3" t="s">
        <v>30</v>
      </c>
      <c r="D24" s="34" t="s">
        <v>46</v>
      </c>
      <c r="E24" s="20" t="s">
        <v>128</v>
      </c>
      <c r="F24" s="34" t="s">
        <v>143</v>
      </c>
      <c r="G24" s="58" t="s">
        <v>134</v>
      </c>
      <c r="H24" s="5"/>
      <c r="I24" s="73">
        <v>42.810721468871165</v>
      </c>
      <c r="J24" s="71">
        <v>11.550450453656801</v>
      </c>
      <c r="K24" s="71"/>
      <c r="L24" s="77">
        <v>28</v>
      </c>
      <c r="M24" s="3"/>
      <c r="N24" s="73">
        <v>-32.399230769230776</v>
      </c>
      <c r="O24" s="71">
        <v>1.4593467372109572</v>
      </c>
      <c r="P24" s="71"/>
      <c r="Q24" s="71">
        <v>8.6684615384615373</v>
      </c>
      <c r="R24" s="71">
        <v>0.39931050535193835</v>
      </c>
      <c r="S24" s="7"/>
      <c r="T24" s="78">
        <v>13</v>
      </c>
      <c r="U24" s="3"/>
      <c r="V24" s="73">
        <v>0.16612605866666669</v>
      </c>
      <c r="W24" s="71">
        <v>1.115625334768562E-2</v>
      </c>
      <c r="X24" s="7"/>
      <c r="Y24" s="76">
        <v>15</v>
      </c>
      <c r="Z24" s="3"/>
    </row>
    <row r="25" spans="1:31" s="20" customFormat="1">
      <c r="A25" s="34">
        <v>144</v>
      </c>
      <c r="B25" s="34" t="s">
        <v>29</v>
      </c>
      <c r="C25" s="34" t="s">
        <v>45</v>
      </c>
      <c r="D25" s="3" t="s">
        <v>47</v>
      </c>
      <c r="E25" s="20" t="s">
        <v>128</v>
      </c>
      <c r="F25" s="34" t="s">
        <v>143</v>
      </c>
      <c r="G25" s="4"/>
      <c r="H25" s="5"/>
      <c r="I25" s="73">
        <v>49.632793209294199</v>
      </c>
      <c r="J25" s="71">
        <v>16.062532320106563</v>
      </c>
      <c r="K25" s="71"/>
      <c r="L25" s="77">
        <v>30</v>
      </c>
      <c r="M25" s="3"/>
      <c r="N25" s="73">
        <v>-34.20461538461538</v>
      </c>
      <c r="O25" s="71">
        <v>2.1230785024148755</v>
      </c>
      <c r="P25" s="71"/>
      <c r="Q25" s="71">
        <v>9.7584615384615354</v>
      </c>
      <c r="R25" s="71">
        <v>1.1789304780147616</v>
      </c>
      <c r="S25" s="7"/>
      <c r="T25" s="78">
        <v>13</v>
      </c>
      <c r="U25" s="3"/>
      <c r="V25" s="73">
        <v>0.19258157461538467</v>
      </c>
      <c r="W25" s="71">
        <v>4.5890694976428739E-2</v>
      </c>
      <c r="X25" s="7"/>
      <c r="Y25" s="76">
        <v>13</v>
      </c>
      <c r="Z25" s="3"/>
    </row>
    <row r="26" spans="1:31" s="20" customFormat="1">
      <c r="A26" s="34">
        <v>193</v>
      </c>
      <c r="B26" s="34" t="s">
        <v>14</v>
      </c>
      <c r="C26" s="34" t="s">
        <v>55</v>
      </c>
      <c r="D26" s="34" t="s">
        <v>116</v>
      </c>
      <c r="E26" s="20" t="s">
        <v>128</v>
      </c>
      <c r="F26" s="34" t="s">
        <v>143</v>
      </c>
      <c r="G26" s="35"/>
      <c r="H26" s="36"/>
      <c r="I26" s="41">
        <v>23.414537989838458</v>
      </c>
      <c r="J26" s="42">
        <v>3.2491596216578507</v>
      </c>
      <c r="K26" s="42"/>
      <c r="L26" s="77">
        <v>75</v>
      </c>
      <c r="M26" s="34"/>
      <c r="N26" s="41">
        <v>-36.037199999999999</v>
      </c>
      <c r="O26" s="42">
        <v>1.4273041089715914</v>
      </c>
      <c r="P26" s="42"/>
      <c r="Q26" s="42">
        <v>8.9750000000000014</v>
      </c>
      <c r="R26" s="42">
        <v>0.6050696601133978</v>
      </c>
      <c r="S26" s="40"/>
      <c r="T26" s="78">
        <v>40</v>
      </c>
      <c r="U26" s="34"/>
      <c r="V26" s="41">
        <v>0.2217972731707317</v>
      </c>
      <c r="W26" s="42">
        <v>1.1867812048821251E-2</v>
      </c>
      <c r="X26" s="40"/>
      <c r="Y26" s="78">
        <v>41</v>
      </c>
      <c r="Z26" s="34"/>
    </row>
    <row r="27" spans="1:31" s="20" customFormat="1">
      <c r="A27" s="34">
        <v>196</v>
      </c>
      <c r="B27" s="34" t="s">
        <v>14</v>
      </c>
      <c r="C27" s="34" t="s">
        <v>15</v>
      </c>
      <c r="D27" s="34" t="s">
        <v>97</v>
      </c>
      <c r="E27" s="20" t="s">
        <v>48</v>
      </c>
      <c r="F27" s="34" t="s">
        <v>145</v>
      </c>
      <c r="G27" s="58" t="s">
        <v>134</v>
      </c>
      <c r="H27" s="36"/>
      <c r="I27" s="41">
        <v>65.72786644138327</v>
      </c>
      <c r="J27" s="42">
        <v>8.6754681282794461</v>
      </c>
      <c r="K27" s="42"/>
      <c r="L27" s="77">
        <v>35</v>
      </c>
      <c r="M27" s="34"/>
      <c r="N27" s="41">
        <v>-13.222035714285713</v>
      </c>
      <c r="O27" s="42">
        <v>1.5612806628386249</v>
      </c>
      <c r="P27" s="42"/>
      <c r="Q27" s="42">
        <v>12.546785714285715</v>
      </c>
      <c r="R27" s="42">
        <v>0.45120982096151674</v>
      </c>
      <c r="S27" s="40"/>
      <c r="T27" s="78">
        <v>28</v>
      </c>
      <c r="U27" s="34"/>
      <c r="V27" s="41">
        <v>0.10104475750000001</v>
      </c>
      <c r="W27" s="42">
        <v>1.1118081204780295E-2</v>
      </c>
      <c r="X27" s="40"/>
      <c r="Y27" s="78">
        <v>20</v>
      </c>
      <c r="Z27" s="34"/>
    </row>
    <row r="28" spans="1:31" s="20" customFormat="1">
      <c r="A28" s="34">
        <v>198</v>
      </c>
      <c r="B28" s="34" t="s">
        <v>29</v>
      </c>
      <c r="C28" s="34" t="s">
        <v>30</v>
      </c>
      <c r="D28" s="34" t="s">
        <v>102</v>
      </c>
      <c r="E28" s="20" t="s">
        <v>48</v>
      </c>
      <c r="F28" s="34" t="s">
        <v>143</v>
      </c>
      <c r="G28" s="58" t="s">
        <v>134</v>
      </c>
      <c r="H28" s="3"/>
      <c r="I28" s="73">
        <v>93.826105361979401</v>
      </c>
      <c r="J28" s="71">
        <v>22.380704029162928</v>
      </c>
      <c r="K28" s="71"/>
      <c r="L28" s="77">
        <v>28</v>
      </c>
      <c r="M28" s="3"/>
      <c r="N28" s="73">
        <v>-43.359285714285711</v>
      </c>
      <c r="O28" s="71">
        <v>1.7749881486326922</v>
      </c>
      <c r="P28" s="71"/>
      <c r="Q28" s="71">
        <v>12.743214285714286</v>
      </c>
      <c r="R28" s="71">
        <v>1.3139346379221268</v>
      </c>
      <c r="S28" s="7"/>
      <c r="T28" s="78">
        <v>14</v>
      </c>
      <c r="U28" s="3"/>
      <c r="V28" s="73">
        <v>0.11377142857142859</v>
      </c>
      <c r="W28" s="71">
        <v>7.3312699870645556E-3</v>
      </c>
      <c r="X28" s="7"/>
      <c r="Y28" s="76">
        <v>14</v>
      </c>
      <c r="Z28" s="3"/>
    </row>
    <row r="29" spans="1:31" s="20" customFormat="1">
      <c r="A29" s="34">
        <v>201</v>
      </c>
      <c r="B29" s="34" t="s">
        <v>29</v>
      </c>
      <c r="C29" s="34" t="s">
        <v>63</v>
      </c>
      <c r="D29" s="34" t="s">
        <v>115</v>
      </c>
      <c r="E29" s="20" t="s">
        <v>48</v>
      </c>
      <c r="F29" s="34" t="s">
        <v>143</v>
      </c>
      <c r="G29" s="92" t="s">
        <v>134</v>
      </c>
      <c r="H29" s="36"/>
      <c r="I29" s="41">
        <v>23.385465937147163</v>
      </c>
      <c r="J29" s="42">
        <v>4.2345263166216114</v>
      </c>
      <c r="K29" s="42"/>
      <c r="L29" s="77">
        <v>55</v>
      </c>
      <c r="M29" s="34"/>
      <c r="N29" s="41">
        <v>-33.318666666666665</v>
      </c>
      <c r="O29" s="42">
        <v>1.673311242240954</v>
      </c>
      <c r="P29" s="42"/>
      <c r="Q29" s="42">
        <v>9.0050000000000026</v>
      </c>
      <c r="R29" s="42">
        <v>0.49124313805859238</v>
      </c>
      <c r="S29" s="40"/>
      <c r="T29" s="78">
        <v>30</v>
      </c>
      <c r="U29" s="34"/>
      <c r="V29" s="41">
        <v>0.18298373076923075</v>
      </c>
      <c r="W29" s="42">
        <v>1.1659038553479949E-2</v>
      </c>
      <c r="X29" s="40"/>
      <c r="Y29" s="78">
        <v>26</v>
      </c>
      <c r="Z29" s="34"/>
      <c r="AC29" s="1"/>
      <c r="AD29" s="1"/>
      <c r="AE29" s="1"/>
    </row>
    <row r="30" spans="1:31" s="20" customFormat="1">
      <c r="A30" s="34">
        <v>201</v>
      </c>
      <c r="B30" s="34" t="s">
        <v>29</v>
      </c>
      <c r="C30" s="34" t="s">
        <v>35</v>
      </c>
      <c r="D30" s="34" t="s">
        <v>59</v>
      </c>
      <c r="E30" s="20" t="s">
        <v>48</v>
      </c>
      <c r="F30" s="34" t="s">
        <v>143</v>
      </c>
      <c r="G30" s="95" t="s">
        <v>134</v>
      </c>
      <c r="H30" s="36"/>
      <c r="I30" s="41">
        <v>71.523611180856165</v>
      </c>
      <c r="J30" s="42">
        <v>20.154842727795206</v>
      </c>
      <c r="K30" s="42"/>
      <c r="L30" s="77">
        <v>23</v>
      </c>
      <c r="M30" s="34"/>
      <c r="N30" s="41">
        <v>-39.903750000000002</v>
      </c>
      <c r="O30" s="42">
        <v>2.2339818210508517</v>
      </c>
      <c r="P30" s="42"/>
      <c r="Q30" s="42">
        <v>6.7577499999999988</v>
      </c>
      <c r="R30" s="42">
        <v>0.37430725299258927</v>
      </c>
      <c r="S30" s="40"/>
      <c r="T30" s="78">
        <v>8</v>
      </c>
      <c r="U30" s="34"/>
      <c r="V30" s="41">
        <v>0.17967647777777779</v>
      </c>
      <c r="W30" s="42">
        <v>1.6309419004007217E-2</v>
      </c>
      <c r="X30" s="40"/>
      <c r="Y30" s="78">
        <v>9</v>
      </c>
      <c r="Z30" s="34"/>
      <c r="AC30" s="1"/>
      <c r="AD30" s="1"/>
      <c r="AE30" s="1"/>
    </row>
    <row r="31" spans="1:31" s="20" customFormat="1">
      <c r="A31" s="34">
        <v>203</v>
      </c>
      <c r="B31" s="34" t="s">
        <v>18</v>
      </c>
      <c r="C31" s="34" t="s">
        <v>19</v>
      </c>
      <c r="D31" s="34" t="s">
        <v>107</v>
      </c>
      <c r="E31" s="20" t="s">
        <v>48</v>
      </c>
      <c r="F31" s="34" t="s">
        <v>143</v>
      </c>
      <c r="G31" s="35"/>
      <c r="H31" s="36"/>
      <c r="I31" s="41">
        <v>22.893593518304225</v>
      </c>
      <c r="J31" s="42">
        <v>3.0593501390814675</v>
      </c>
      <c r="K31" s="42"/>
      <c r="L31" s="77">
        <v>67</v>
      </c>
      <c r="M31" s="34"/>
      <c r="N31" s="41">
        <v>-3.0668329268292682</v>
      </c>
      <c r="O31" s="42">
        <v>1.729428819290552</v>
      </c>
      <c r="P31" s="42"/>
      <c r="Q31" s="42">
        <v>14.267609756097563</v>
      </c>
      <c r="R31" s="42">
        <v>0.51066290355849198</v>
      </c>
      <c r="S31" s="40"/>
      <c r="T31" s="78">
        <v>41</v>
      </c>
      <c r="U31" s="34"/>
      <c r="V31" s="41">
        <v>0.1612271924444445</v>
      </c>
      <c r="W31" s="42">
        <v>4.7028801324988743E-3</v>
      </c>
      <c r="X31" s="40"/>
      <c r="Y31" s="78">
        <v>45</v>
      </c>
      <c r="Z31" s="34"/>
      <c r="AC31" s="1"/>
      <c r="AD31" s="1"/>
      <c r="AE31" s="1"/>
    </row>
    <row r="32" spans="1:31" s="20" customFormat="1">
      <c r="A32" s="34">
        <v>204</v>
      </c>
      <c r="B32" s="34" t="s">
        <v>30</v>
      </c>
      <c r="C32" s="34" t="s">
        <v>35</v>
      </c>
      <c r="D32" s="34" t="s">
        <v>118</v>
      </c>
      <c r="E32" s="20" t="s">
        <v>48</v>
      </c>
      <c r="F32" s="34" t="s">
        <v>2</v>
      </c>
      <c r="G32" s="35"/>
      <c r="H32" s="36"/>
      <c r="I32" s="41">
        <v>38.166600124915732</v>
      </c>
      <c r="J32" s="42">
        <v>6.4681746105365843</v>
      </c>
      <c r="K32" s="42"/>
      <c r="L32" s="77">
        <v>38</v>
      </c>
      <c r="M32" s="34"/>
      <c r="N32" s="41">
        <v>-12.155222222222223</v>
      </c>
      <c r="O32" s="42">
        <v>1.0037264532592822</v>
      </c>
      <c r="P32" s="42"/>
      <c r="Q32" s="42">
        <v>8.134666666666666</v>
      </c>
      <c r="R32" s="42">
        <v>0.2483494803446652</v>
      </c>
      <c r="S32" s="40"/>
      <c r="T32" s="78">
        <v>27</v>
      </c>
      <c r="U32" s="34"/>
      <c r="V32" s="41">
        <v>0.13400471312499998</v>
      </c>
      <c r="W32" s="42">
        <v>3.695054440850071E-3</v>
      </c>
      <c r="X32" s="40"/>
      <c r="Y32" s="78">
        <v>32</v>
      </c>
      <c r="Z32" s="34"/>
    </row>
    <row r="33" spans="1:31" s="1" customFormat="1">
      <c r="A33" s="34">
        <v>207</v>
      </c>
      <c r="B33" s="34" t="s">
        <v>29</v>
      </c>
      <c r="C33" s="34" t="s">
        <v>30</v>
      </c>
      <c r="D33" s="34" t="s">
        <v>119</v>
      </c>
      <c r="E33" s="20" t="s">
        <v>48</v>
      </c>
      <c r="F33" s="34" t="s">
        <v>2</v>
      </c>
      <c r="G33" s="58" t="s">
        <v>134</v>
      </c>
      <c r="H33" s="36"/>
      <c r="I33" s="41">
        <v>51.492606905934281</v>
      </c>
      <c r="J33" s="42">
        <v>7.9356115946767005</v>
      </c>
      <c r="K33" s="42"/>
      <c r="L33" s="77">
        <v>40</v>
      </c>
      <c r="M33" s="34"/>
      <c r="N33" s="41">
        <v>-13.303862068965522</v>
      </c>
      <c r="O33" s="42">
        <v>0.87933447281684585</v>
      </c>
      <c r="P33" s="42"/>
      <c r="Q33" s="42">
        <v>11.299999999999997</v>
      </c>
      <c r="R33" s="42">
        <v>0.3668903844300001</v>
      </c>
      <c r="S33" s="40"/>
      <c r="T33" s="78">
        <v>29</v>
      </c>
      <c r="U33" s="34"/>
      <c r="V33" s="41">
        <v>0.19320222499999998</v>
      </c>
      <c r="W33" s="42">
        <v>4.9842038001441605E-3</v>
      </c>
      <c r="X33" s="40"/>
      <c r="Y33" s="78">
        <v>36</v>
      </c>
      <c r="Z33" s="34"/>
      <c r="AA33" s="20"/>
      <c r="AB33" s="20"/>
      <c r="AC33" s="20"/>
      <c r="AD33" s="20"/>
      <c r="AE33" s="20"/>
    </row>
    <row r="34" spans="1:31" s="20" customFormat="1">
      <c r="A34" s="34">
        <v>207</v>
      </c>
      <c r="B34" s="34" t="s">
        <v>29</v>
      </c>
      <c r="C34" s="34" t="s">
        <v>45</v>
      </c>
      <c r="D34" s="34" t="s">
        <v>98</v>
      </c>
      <c r="E34" s="20" t="s">
        <v>48</v>
      </c>
      <c r="F34" s="34" t="s">
        <v>2</v>
      </c>
      <c r="G34" s="58" t="s">
        <v>134</v>
      </c>
      <c r="H34" s="36"/>
      <c r="I34" s="41">
        <v>30.130395429903214</v>
      </c>
      <c r="J34" s="42">
        <v>3.2845518929888349</v>
      </c>
      <c r="K34" s="42"/>
      <c r="L34" s="77">
        <v>55</v>
      </c>
      <c r="M34" s="34"/>
      <c r="N34" s="41">
        <v>6.2055476190476186</v>
      </c>
      <c r="O34" s="42">
        <v>1.6340409744429298</v>
      </c>
      <c r="P34" s="42"/>
      <c r="Q34" s="42">
        <v>14.935999999999998</v>
      </c>
      <c r="R34" s="42">
        <v>0.40128460390766846</v>
      </c>
      <c r="S34" s="40"/>
      <c r="T34" s="78">
        <v>42</v>
      </c>
      <c r="U34" s="34"/>
      <c r="V34" s="41">
        <v>0.68696153061224496</v>
      </c>
      <c r="W34" s="42">
        <v>2.866829802737331E-2</v>
      </c>
      <c r="X34" s="40"/>
      <c r="Y34" s="78">
        <v>49</v>
      </c>
      <c r="Z34" s="34"/>
      <c r="AC34" s="12"/>
      <c r="AD34" s="12"/>
      <c r="AE34" s="12"/>
    </row>
    <row r="35" spans="1:31" s="20" customFormat="1">
      <c r="A35" s="34">
        <v>210</v>
      </c>
      <c r="B35" s="34" t="s">
        <v>29</v>
      </c>
      <c r="C35" s="34" t="s">
        <v>35</v>
      </c>
      <c r="D35" s="34" t="s">
        <v>108</v>
      </c>
      <c r="E35" s="20" t="s">
        <v>48</v>
      </c>
      <c r="F35" s="34" t="s">
        <v>143</v>
      </c>
      <c r="G35" s="35"/>
      <c r="H35" s="36"/>
      <c r="I35" s="41">
        <v>14.186615831310224</v>
      </c>
      <c r="J35" s="42">
        <v>2.005448684277638</v>
      </c>
      <c r="K35" s="42"/>
      <c r="L35" s="77">
        <v>65</v>
      </c>
      <c r="M35" s="34"/>
      <c r="N35" s="41">
        <v>-5.5764296296296303</v>
      </c>
      <c r="O35" s="42">
        <v>2.1203111512431119</v>
      </c>
      <c r="P35" s="42"/>
      <c r="Q35" s="42">
        <v>15.426962962962962</v>
      </c>
      <c r="R35" s="42">
        <v>0.63327853447471605</v>
      </c>
      <c r="S35" s="40"/>
      <c r="T35" s="78">
        <v>27</v>
      </c>
      <c r="U35" s="34"/>
      <c r="V35" s="41">
        <v>8.3797359666666654E-2</v>
      </c>
      <c r="W35" s="42">
        <v>7.7259306436767549E-3</v>
      </c>
      <c r="X35" s="40"/>
      <c r="Y35" s="78">
        <v>30</v>
      </c>
      <c r="Z35" s="34"/>
    </row>
    <row r="36" spans="1:31" s="1" customFormat="1">
      <c r="A36" s="34">
        <v>212</v>
      </c>
      <c r="B36" s="34" t="s">
        <v>55</v>
      </c>
      <c r="C36" s="34" t="s">
        <v>39</v>
      </c>
      <c r="D36" s="34" t="s">
        <v>56</v>
      </c>
      <c r="E36" s="20" t="s">
        <v>48</v>
      </c>
      <c r="F36" s="34" t="s">
        <v>2</v>
      </c>
      <c r="G36" s="35"/>
      <c r="H36" s="36"/>
      <c r="I36" s="41">
        <v>32.257213162998532</v>
      </c>
      <c r="J36" s="42">
        <v>5.0363469188949574</v>
      </c>
      <c r="K36" s="42"/>
      <c r="L36" s="77">
        <v>39</v>
      </c>
      <c r="M36" s="34"/>
      <c r="N36" s="41">
        <v>-12.821146153846156</v>
      </c>
      <c r="O36" s="42">
        <v>1.2588204082116607</v>
      </c>
      <c r="P36" s="42"/>
      <c r="Q36" s="42">
        <v>10.11776923076923</v>
      </c>
      <c r="R36" s="42">
        <v>0.59676676105543258</v>
      </c>
      <c r="S36" s="40"/>
      <c r="T36" s="78">
        <v>26</v>
      </c>
      <c r="U36" s="34"/>
      <c r="V36" s="41">
        <v>9.4334220740740729E-2</v>
      </c>
      <c r="W36" s="42">
        <v>7.9299485511248931E-3</v>
      </c>
      <c r="X36" s="40"/>
      <c r="Y36" s="78">
        <v>28</v>
      </c>
      <c r="Z36" s="34"/>
      <c r="AC36" s="20"/>
      <c r="AD36" s="20"/>
      <c r="AE36" s="20"/>
    </row>
    <row r="37" spans="1:31" s="20" customFormat="1">
      <c r="A37" s="34">
        <v>212</v>
      </c>
      <c r="B37" s="34" t="s">
        <v>55</v>
      </c>
      <c r="C37" s="34" t="s">
        <v>51</v>
      </c>
      <c r="D37" s="34" t="s">
        <v>87</v>
      </c>
      <c r="E37" s="20" t="s">
        <v>48</v>
      </c>
      <c r="F37" s="34" t="s">
        <v>143</v>
      </c>
      <c r="G37" s="35"/>
      <c r="H37" s="36"/>
      <c r="I37" s="41">
        <v>10.771845140420332</v>
      </c>
      <c r="J37" s="42">
        <v>2.2578519426742703</v>
      </c>
      <c r="K37" s="42"/>
      <c r="L37" s="77">
        <v>16</v>
      </c>
      <c r="M37" s="34"/>
      <c r="N37" s="41">
        <v>-29.546666666666663</v>
      </c>
      <c r="O37" s="42">
        <v>2.4195431157325826</v>
      </c>
      <c r="P37" s="42"/>
      <c r="Q37" s="42">
        <v>8.512777777777778</v>
      </c>
      <c r="R37" s="42">
        <v>0.87615623254483499</v>
      </c>
      <c r="S37" s="40"/>
      <c r="T37" s="78">
        <v>9</v>
      </c>
      <c r="U37" s="34"/>
      <c r="V37" s="41">
        <v>0.15223186600000002</v>
      </c>
      <c r="W37" s="42">
        <v>3.4051741200460714E-2</v>
      </c>
      <c r="X37" s="40"/>
      <c r="Y37" s="78">
        <v>5</v>
      </c>
      <c r="Z37" s="34"/>
    </row>
    <row r="38" spans="1:31" s="20" customFormat="1">
      <c r="A38" s="34">
        <v>214</v>
      </c>
      <c r="B38" s="34" t="s">
        <v>29</v>
      </c>
      <c r="C38" s="34" t="s">
        <v>45</v>
      </c>
      <c r="D38" s="34" t="s">
        <v>49</v>
      </c>
      <c r="E38" s="20" t="s">
        <v>48</v>
      </c>
      <c r="F38" s="34" t="s">
        <v>2</v>
      </c>
      <c r="G38" s="83" t="s">
        <v>134</v>
      </c>
      <c r="H38" s="36"/>
      <c r="I38" s="41">
        <v>43.995518895389488</v>
      </c>
      <c r="J38" s="42">
        <v>6.259812553665367</v>
      </c>
      <c r="K38" s="42"/>
      <c r="L38" s="77">
        <v>38</v>
      </c>
      <c r="M38" s="34"/>
      <c r="N38" s="41">
        <v>-23.838666666666665</v>
      </c>
      <c r="O38" s="42">
        <v>0.85131794151650075</v>
      </c>
      <c r="P38" s="42"/>
      <c r="Q38" s="42">
        <v>5.9779333333333318</v>
      </c>
      <c r="R38" s="42">
        <v>0.26863959077507787</v>
      </c>
      <c r="S38" s="40"/>
      <c r="T38" s="78">
        <v>30</v>
      </c>
      <c r="U38" s="34"/>
      <c r="V38" s="41">
        <v>0.1186082709090909</v>
      </c>
      <c r="W38" s="42">
        <v>6.1929525712200945E-3</v>
      </c>
      <c r="X38" s="40"/>
      <c r="Y38" s="78">
        <v>33</v>
      </c>
      <c r="Z38" s="34"/>
      <c r="AA38" s="1"/>
      <c r="AB38" s="1"/>
    </row>
    <row r="39" spans="1:31" s="1" customFormat="1">
      <c r="A39" s="34">
        <v>228</v>
      </c>
      <c r="B39" s="34" t="s">
        <v>35</v>
      </c>
      <c r="C39" s="34" t="s">
        <v>30</v>
      </c>
      <c r="D39" s="34" t="s">
        <v>50</v>
      </c>
      <c r="E39" s="20" t="s">
        <v>129</v>
      </c>
      <c r="F39" s="34" t="s">
        <v>2</v>
      </c>
      <c r="G39" s="35"/>
      <c r="H39" s="36"/>
      <c r="I39" s="41">
        <v>7.9965166933876421</v>
      </c>
      <c r="J39" s="42">
        <v>1.259221446002242</v>
      </c>
      <c r="K39" s="42"/>
      <c r="L39" s="77">
        <v>30</v>
      </c>
      <c r="M39" s="34"/>
      <c r="N39" s="41">
        <v>-15.412733333333332</v>
      </c>
      <c r="O39" s="42">
        <v>1.3651536263337052</v>
      </c>
      <c r="P39" s="42"/>
      <c r="Q39" s="42">
        <v>6.5332666666666661</v>
      </c>
      <c r="R39" s="42">
        <v>0.568434956422052</v>
      </c>
      <c r="S39" s="40"/>
      <c r="T39" s="78">
        <v>15</v>
      </c>
      <c r="U39" s="34"/>
      <c r="V39" s="41">
        <v>0.17642917608695652</v>
      </c>
      <c r="W39" s="42">
        <v>1.7883481774832878E-2</v>
      </c>
      <c r="X39" s="40"/>
      <c r="Y39" s="78">
        <v>23</v>
      </c>
      <c r="Z39" s="34"/>
      <c r="AA39" s="20"/>
      <c r="AB39" s="20"/>
      <c r="AC39" s="20"/>
      <c r="AD39" s="20"/>
      <c r="AE39" s="20"/>
    </row>
    <row r="40" spans="1:31" s="20" customFormat="1">
      <c r="A40" s="34">
        <v>228</v>
      </c>
      <c r="B40" s="34" t="s">
        <v>35</v>
      </c>
      <c r="C40" s="34" t="s">
        <v>29</v>
      </c>
      <c r="D40" s="34" t="s">
        <v>36</v>
      </c>
      <c r="E40" s="20" t="s">
        <v>129</v>
      </c>
      <c r="F40" s="34" t="s">
        <v>143</v>
      </c>
      <c r="G40" s="35"/>
      <c r="H40" s="36"/>
      <c r="I40" s="41">
        <v>4.5763750428417502</v>
      </c>
      <c r="J40" s="42">
        <v>0.46588469143259942</v>
      </c>
      <c r="K40" s="42"/>
      <c r="L40" s="77">
        <v>58</v>
      </c>
      <c r="M40" s="34"/>
      <c r="N40" s="41">
        <v>-28.161666666666665</v>
      </c>
      <c r="O40" s="42">
        <v>2.3140345959192392</v>
      </c>
      <c r="P40" s="42"/>
      <c r="Q40" s="42">
        <v>6.7244999999999999</v>
      </c>
      <c r="R40" s="42">
        <v>1.1856100187948269</v>
      </c>
      <c r="S40" s="29"/>
      <c r="T40" s="35">
        <v>6</v>
      </c>
      <c r="U40" s="34"/>
      <c r="V40" s="41">
        <v>0.28922066350000003</v>
      </c>
      <c r="W40" s="42">
        <v>2.27574152270811E-2</v>
      </c>
      <c r="X40" s="40"/>
      <c r="Y40" s="78">
        <v>20</v>
      </c>
      <c r="Z40" s="34"/>
    </row>
    <row r="41" spans="1:31">
      <c r="A41" s="34">
        <v>228</v>
      </c>
      <c r="B41" s="34" t="s">
        <v>35</v>
      </c>
      <c r="C41" s="34" t="s">
        <v>51</v>
      </c>
      <c r="D41" s="34" t="s">
        <v>52</v>
      </c>
      <c r="E41" s="20" t="s">
        <v>129</v>
      </c>
      <c r="F41" s="34" t="s">
        <v>143</v>
      </c>
      <c r="G41" s="35"/>
      <c r="H41" s="36"/>
      <c r="I41" s="41">
        <v>23.531729604043516</v>
      </c>
      <c r="J41" s="42">
        <v>3.2662817142892164</v>
      </c>
      <c r="K41" s="42"/>
      <c r="L41" s="77">
        <v>39</v>
      </c>
      <c r="M41" s="35"/>
      <c r="N41" s="41">
        <v>-23.190322580645162</v>
      </c>
      <c r="O41" s="42">
        <v>0.85897356649040557</v>
      </c>
      <c r="P41" s="42"/>
      <c r="Q41" s="42">
        <v>6.4035161290322575</v>
      </c>
      <c r="R41" s="42">
        <v>0.29803800317311036</v>
      </c>
      <c r="S41" s="40"/>
      <c r="T41" s="78">
        <v>31</v>
      </c>
      <c r="U41" s="45"/>
      <c r="V41" s="41">
        <v>0.13013672208333335</v>
      </c>
      <c r="W41" s="42">
        <v>1.0507204408977216E-2</v>
      </c>
      <c r="X41" s="40"/>
      <c r="Y41" s="78">
        <v>24</v>
      </c>
      <c r="Z41" s="34"/>
      <c r="AA41" s="20"/>
      <c r="AB41" s="20"/>
      <c r="AC41" s="20"/>
      <c r="AD41" s="20"/>
      <c r="AE41" s="20"/>
    </row>
    <row r="42" spans="1:31" s="20" customFormat="1">
      <c r="A42" s="34">
        <v>238</v>
      </c>
      <c r="B42" s="34" t="s">
        <v>26</v>
      </c>
      <c r="C42" s="34" t="s">
        <v>15</v>
      </c>
      <c r="D42" s="34" t="s">
        <v>54</v>
      </c>
      <c r="E42" s="20" t="s">
        <v>53</v>
      </c>
      <c r="F42" s="34" t="s">
        <v>0</v>
      </c>
      <c r="G42" s="35"/>
      <c r="H42" s="36"/>
      <c r="I42" s="41">
        <v>32.746086949753327</v>
      </c>
      <c r="J42" s="42">
        <v>7.6581789642404114</v>
      </c>
      <c r="K42" s="42"/>
      <c r="L42" s="77">
        <v>42</v>
      </c>
      <c r="M42" s="34"/>
      <c r="N42" s="41">
        <v>-18.441620689655171</v>
      </c>
      <c r="O42" s="42">
        <v>1.2629988878357608</v>
      </c>
      <c r="P42" s="42"/>
      <c r="Q42" s="42">
        <v>7.9280344827586218</v>
      </c>
      <c r="R42" s="42">
        <v>0.37696541596594763</v>
      </c>
      <c r="S42" s="40"/>
      <c r="T42" s="78">
        <v>29</v>
      </c>
      <c r="U42" s="34"/>
      <c r="V42" s="41">
        <v>0.1194011512</v>
      </c>
      <c r="W42" s="42">
        <v>9.5999228345020563E-3</v>
      </c>
      <c r="X42" s="40"/>
      <c r="Y42" s="78">
        <v>25</v>
      </c>
      <c r="Z42" s="34"/>
    </row>
    <row r="43" spans="1:31" s="20" customFormat="1">
      <c r="A43" s="34">
        <v>243</v>
      </c>
      <c r="B43" s="34" t="s">
        <v>18</v>
      </c>
      <c r="C43" s="34" t="s">
        <v>22</v>
      </c>
      <c r="D43" s="34" t="s">
        <v>60</v>
      </c>
      <c r="E43" s="20" t="s">
        <v>53</v>
      </c>
      <c r="F43" s="34" t="s">
        <v>2</v>
      </c>
      <c r="G43" s="83" t="s">
        <v>134</v>
      </c>
      <c r="H43" s="36"/>
      <c r="I43" s="41">
        <v>5.6819856577373082</v>
      </c>
      <c r="J43" s="42">
        <v>1.0990000201748686</v>
      </c>
      <c r="K43" s="42"/>
      <c r="L43" s="77">
        <v>24</v>
      </c>
      <c r="M43" s="34"/>
      <c r="N43" s="41">
        <v>-31.292857142857144</v>
      </c>
      <c r="O43" s="42">
        <v>1.1168998639638421</v>
      </c>
      <c r="P43" s="42"/>
      <c r="Q43" s="42">
        <v>6.197571428571429</v>
      </c>
      <c r="R43" s="42">
        <v>0.96888307951408981</v>
      </c>
      <c r="S43" s="40"/>
      <c r="T43" s="78">
        <v>7</v>
      </c>
      <c r="U43" s="34"/>
      <c r="V43" s="41" t="s">
        <v>66</v>
      </c>
      <c r="W43" s="42"/>
      <c r="X43" s="40"/>
      <c r="Y43" s="78"/>
      <c r="Z43" s="34"/>
    </row>
    <row r="44" spans="1:31" s="20" customFormat="1">
      <c r="A44" s="34">
        <v>274</v>
      </c>
      <c r="B44" s="34" t="s">
        <v>33</v>
      </c>
      <c r="C44" s="34" t="s">
        <v>57</v>
      </c>
      <c r="D44" s="34" t="s">
        <v>122</v>
      </c>
      <c r="E44" s="20" t="s">
        <v>61</v>
      </c>
      <c r="F44" s="34" t="s">
        <v>143</v>
      </c>
      <c r="G44" s="83" t="s">
        <v>134</v>
      </c>
      <c r="H44" s="36"/>
      <c r="I44" s="41">
        <v>5.0304473853779177</v>
      </c>
      <c r="J44" s="42">
        <v>0.71454477869375421</v>
      </c>
      <c r="K44" s="42"/>
      <c r="L44" s="77">
        <v>33</v>
      </c>
      <c r="M44" s="34"/>
      <c r="N44" s="41" t="s">
        <v>66</v>
      </c>
      <c r="O44" s="42"/>
      <c r="P44" s="42"/>
      <c r="Q44" s="42" t="s">
        <v>66</v>
      </c>
      <c r="R44" s="42"/>
      <c r="S44" s="40"/>
      <c r="T44" s="78"/>
      <c r="U44" s="34"/>
      <c r="V44" s="41">
        <v>0.30707581666666667</v>
      </c>
      <c r="W44" s="42">
        <v>2.8352298732911906E-2</v>
      </c>
      <c r="X44" s="40"/>
      <c r="Y44" s="78">
        <v>6</v>
      </c>
      <c r="Z44" s="34"/>
    </row>
    <row r="45" spans="1:31" s="20" customFormat="1">
      <c r="A45" s="34">
        <v>276</v>
      </c>
      <c r="B45" s="34" t="s">
        <v>33</v>
      </c>
      <c r="C45" s="34" t="s">
        <v>26</v>
      </c>
      <c r="D45" s="34" t="s">
        <v>88</v>
      </c>
      <c r="E45" s="20" t="s">
        <v>61</v>
      </c>
      <c r="F45" s="34" t="s">
        <v>143</v>
      </c>
      <c r="G45" s="35"/>
      <c r="H45" s="36"/>
      <c r="I45" s="41">
        <v>2.7850590984475034</v>
      </c>
      <c r="J45" s="42">
        <v>0.71511854467253311</v>
      </c>
      <c r="K45" s="42"/>
      <c r="L45" s="77">
        <v>22</v>
      </c>
      <c r="M45" s="34"/>
      <c r="N45" s="41" t="s">
        <v>66</v>
      </c>
      <c r="O45" s="42"/>
      <c r="P45" s="42"/>
      <c r="Q45" s="42" t="s">
        <v>66</v>
      </c>
      <c r="R45" s="42"/>
      <c r="S45" s="40"/>
      <c r="T45" s="78"/>
      <c r="U45" s="34"/>
      <c r="V45" s="41">
        <v>0.43848159999999997</v>
      </c>
      <c r="W45" s="42">
        <v>9.8412134390632941E-2</v>
      </c>
      <c r="X45" s="40"/>
      <c r="Y45" s="78">
        <v>6</v>
      </c>
      <c r="Z45" s="34"/>
    </row>
    <row r="46" spans="1:31" s="20" customFormat="1">
      <c r="A46" s="34">
        <v>276</v>
      </c>
      <c r="B46" s="34" t="s">
        <v>33</v>
      </c>
      <c r="C46" s="34" t="s">
        <v>19</v>
      </c>
      <c r="D46" s="34" t="s">
        <v>89</v>
      </c>
      <c r="E46" s="20" t="s">
        <v>61</v>
      </c>
      <c r="F46" s="34" t="s">
        <v>143</v>
      </c>
      <c r="G46" s="35"/>
      <c r="H46" s="36"/>
      <c r="I46" s="41">
        <v>1.6367555601299963</v>
      </c>
      <c r="J46" s="42">
        <v>0.70511978257851893</v>
      </c>
      <c r="K46" s="42"/>
      <c r="L46" s="77">
        <v>21</v>
      </c>
      <c r="M46" s="34"/>
      <c r="N46" s="41" t="s">
        <v>66</v>
      </c>
      <c r="O46" s="42"/>
      <c r="P46" s="42"/>
      <c r="Q46" s="42" t="s">
        <v>66</v>
      </c>
      <c r="R46" s="42"/>
      <c r="S46" s="40"/>
      <c r="T46" s="78"/>
      <c r="U46" s="34"/>
      <c r="V46" s="41" t="s">
        <v>66</v>
      </c>
      <c r="W46" s="42"/>
      <c r="X46" s="40"/>
      <c r="Y46" s="78"/>
      <c r="Z46" s="34"/>
    </row>
    <row r="47" spans="1:31" s="20" customFormat="1">
      <c r="A47" s="34">
        <v>277</v>
      </c>
      <c r="B47" s="34" t="s">
        <v>33</v>
      </c>
      <c r="C47" s="34" t="s">
        <v>26</v>
      </c>
      <c r="D47" s="34" t="s">
        <v>90</v>
      </c>
      <c r="E47" s="20" t="s">
        <v>61</v>
      </c>
      <c r="F47" s="34" t="s">
        <v>143</v>
      </c>
      <c r="G47" s="35"/>
      <c r="H47" s="36"/>
      <c r="I47" s="41">
        <v>1.1621354609919432</v>
      </c>
      <c r="J47" s="42">
        <v>0.43941845628225429</v>
      </c>
      <c r="K47" s="42"/>
      <c r="L47" s="77">
        <v>22</v>
      </c>
      <c r="M47" s="34"/>
      <c r="N47" s="41" t="s">
        <v>66</v>
      </c>
      <c r="O47" s="42"/>
      <c r="P47" s="42"/>
      <c r="Q47" s="42" t="s">
        <v>66</v>
      </c>
      <c r="R47" s="42"/>
      <c r="S47" s="40"/>
      <c r="T47" s="78"/>
      <c r="U47" s="34"/>
      <c r="V47" s="41" t="s">
        <v>66</v>
      </c>
      <c r="W47" s="42"/>
      <c r="X47" s="40"/>
      <c r="Y47" s="78"/>
      <c r="Z47" s="34"/>
    </row>
    <row r="48" spans="1:31" s="20" customFormat="1">
      <c r="A48" s="34">
        <v>278</v>
      </c>
      <c r="B48" s="34" t="s">
        <v>26</v>
      </c>
      <c r="C48" s="34" t="s">
        <v>33</v>
      </c>
      <c r="D48" s="34" t="s">
        <v>120</v>
      </c>
      <c r="E48" s="20" t="s">
        <v>61</v>
      </c>
      <c r="F48" s="34" t="s">
        <v>143</v>
      </c>
      <c r="G48" s="35"/>
      <c r="H48" s="36"/>
      <c r="I48" s="41">
        <v>28.970434911538398</v>
      </c>
      <c r="J48" s="42">
        <v>6.5382524542803644</v>
      </c>
      <c r="K48" s="42"/>
      <c r="L48" s="77">
        <v>30</v>
      </c>
      <c r="M48" s="34"/>
      <c r="N48" s="41">
        <v>-23.100588235294115</v>
      </c>
      <c r="O48" s="42">
        <v>1.0934320867679488</v>
      </c>
      <c r="P48" s="42"/>
      <c r="Q48" s="42">
        <v>7.8831764705882339</v>
      </c>
      <c r="R48" s="42">
        <v>0.55310261410529016</v>
      </c>
      <c r="S48" s="40"/>
      <c r="T48" s="78">
        <v>17</v>
      </c>
      <c r="U48" s="34"/>
      <c r="V48" s="41">
        <v>0.11376950909090909</v>
      </c>
      <c r="W48" s="42">
        <v>1.6104682397601596E-2</v>
      </c>
      <c r="X48" s="40"/>
      <c r="Y48" s="78">
        <v>11</v>
      </c>
      <c r="Z48" s="34"/>
    </row>
    <row r="49" spans="1:26" s="20" customFormat="1">
      <c r="A49" s="34">
        <v>278</v>
      </c>
      <c r="B49" s="34" t="s">
        <v>26</v>
      </c>
      <c r="C49" s="34" t="s">
        <v>15</v>
      </c>
      <c r="D49" s="34" t="s">
        <v>62</v>
      </c>
      <c r="E49" s="20" t="s">
        <v>61</v>
      </c>
      <c r="F49" s="82" t="s">
        <v>0</v>
      </c>
      <c r="G49" s="35"/>
      <c r="H49" s="36"/>
      <c r="I49" s="41">
        <v>3.9423994756318521</v>
      </c>
      <c r="J49" s="42">
        <v>0.66915017342900851</v>
      </c>
      <c r="K49" s="42"/>
      <c r="L49" s="77">
        <v>32</v>
      </c>
      <c r="M49" s="34"/>
      <c r="N49" s="41" t="s">
        <v>66</v>
      </c>
      <c r="O49" s="42"/>
      <c r="P49" s="42"/>
      <c r="Q49" s="42" t="s">
        <v>66</v>
      </c>
      <c r="R49" s="42"/>
      <c r="S49" s="40"/>
      <c r="T49" s="78"/>
      <c r="U49" s="34"/>
      <c r="V49" s="41">
        <v>0.36898711666666667</v>
      </c>
      <c r="W49" s="42">
        <v>8.452539662388428E-2</v>
      </c>
      <c r="X49" s="40"/>
      <c r="Y49" s="78">
        <v>6</v>
      </c>
      <c r="Z49" s="34"/>
    </row>
    <row r="50" spans="1:26" s="20" customFormat="1">
      <c r="A50" s="34">
        <v>279</v>
      </c>
      <c r="B50" s="34" t="s">
        <v>39</v>
      </c>
      <c r="C50" s="34" t="s">
        <v>63</v>
      </c>
      <c r="D50" s="34" t="s">
        <v>91</v>
      </c>
      <c r="E50" s="20" t="s">
        <v>61</v>
      </c>
      <c r="F50" s="34" t="s">
        <v>143</v>
      </c>
      <c r="G50" s="35"/>
      <c r="H50" s="36"/>
      <c r="I50" s="41">
        <v>2.3131945679387673</v>
      </c>
      <c r="J50" s="42">
        <v>0.61859210535901243</v>
      </c>
      <c r="K50" s="42"/>
      <c r="L50" s="77">
        <v>19</v>
      </c>
      <c r="M50" s="34"/>
      <c r="N50" s="41" t="s">
        <v>66</v>
      </c>
      <c r="O50" s="42"/>
      <c r="P50" s="42"/>
      <c r="Q50" s="42" t="s">
        <v>66</v>
      </c>
      <c r="R50" s="42"/>
      <c r="S50" s="40"/>
      <c r="T50" s="78"/>
      <c r="U50" s="34"/>
      <c r="V50" s="41" t="s">
        <v>66</v>
      </c>
      <c r="W50" s="42"/>
      <c r="X50" s="40"/>
      <c r="Y50" s="78"/>
      <c r="Z50" s="34"/>
    </row>
    <row r="51" spans="1:26" s="20" customFormat="1" ht="13.5" customHeight="1">
      <c r="A51" s="34">
        <v>279</v>
      </c>
      <c r="B51" s="34" t="s">
        <v>39</v>
      </c>
      <c r="C51" s="34" t="s">
        <v>24</v>
      </c>
      <c r="D51" s="34" t="s">
        <v>92</v>
      </c>
      <c r="E51" s="20" t="s">
        <v>61</v>
      </c>
      <c r="F51" s="34" t="s">
        <v>143</v>
      </c>
      <c r="G51" s="83" t="s">
        <v>134</v>
      </c>
      <c r="H51" s="36"/>
      <c r="I51" s="41">
        <v>2.0644179824861637</v>
      </c>
      <c r="J51" s="42">
        <v>0.33620555135507851</v>
      </c>
      <c r="K51" s="42"/>
      <c r="L51" s="77">
        <v>17</v>
      </c>
      <c r="M51" s="34"/>
      <c r="N51" s="41" t="s">
        <v>66</v>
      </c>
      <c r="O51" s="42"/>
      <c r="P51" s="42"/>
      <c r="Q51" s="42" t="s">
        <v>66</v>
      </c>
      <c r="R51" s="42"/>
      <c r="S51" s="40"/>
      <c r="T51" s="78"/>
      <c r="U51" s="34"/>
      <c r="V51" s="41" t="s">
        <v>66</v>
      </c>
      <c r="W51" s="42"/>
      <c r="X51" s="40"/>
      <c r="Y51" s="78"/>
      <c r="Z51" s="34"/>
    </row>
    <row r="52" spans="1:26" s="20" customFormat="1">
      <c r="A52" s="34">
        <v>280</v>
      </c>
      <c r="B52" s="34" t="s">
        <v>51</v>
      </c>
      <c r="C52" s="34" t="s">
        <v>35</v>
      </c>
      <c r="D52" s="34" t="s">
        <v>94</v>
      </c>
      <c r="E52" s="20" t="s">
        <v>61</v>
      </c>
      <c r="F52" s="34" t="s">
        <v>143</v>
      </c>
      <c r="G52" s="35"/>
      <c r="H52" s="36"/>
      <c r="I52" s="41">
        <v>2.4091713694057373</v>
      </c>
      <c r="J52" s="42">
        <v>0.47220727912267246</v>
      </c>
      <c r="K52" s="42"/>
      <c r="L52" s="77">
        <v>39</v>
      </c>
      <c r="M52" s="34"/>
      <c r="N52" s="41" t="s">
        <v>66</v>
      </c>
      <c r="O52" s="42"/>
      <c r="P52" s="42"/>
      <c r="Q52" s="42" t="s">
        <v>66</v>
      </c>
      <c r="R52" s="42"/>
      <c r="S52" s="40"/>
      <c r="T52" s="78"/>
      <c r="U52" s="34"/>
      <c r="V52" s="41">
        <v>0.60796885714285709</v>
      </c>
      <c r="W52" s="42">
        <v>0.10788341094925405</v>
      </c>
      <c r="X52" s="40"/>
      <c r="Y52" s="78">
        <v>7</v>
      </c>
      <c r="Z52" s="34"/>
    </row>
    <row r="53" spans="1:26" s="20" customFormat="1">
      <c r="A53" s="34">
        <v>281</v>
      </c>
      <c r="B53" s="34" t="s">
        <v>39</v>
      </c>
      <c r="C53" s="34" t="s">
        <v>29</v>
      </c>
      <c r="D53" s="34" t="s">
        <v>109</v>
      </c>
      <c r="E53" s="20" t="s">
        <v>61</v>
      </c>
      <c r="F53" s="34" t="s">
        <v>143</v>
      </c>
      <c r="G53" s="83" t="s">
        <v>134</v>
      </c>
      <c r="H53" s="36"/>
      <c r="I53" s="41">
        <v>2.6178199253879955</v>
      </c>
      <c r="J53" s="42">
        <v>0.34583600740064535</v>
      </c>
      <c r="K53" s="42"/>
      <c r="L53" s="77">
        <v>34</v>
      </c>
      <c r="M53" s="34"/>
      <c r="N53" s="41" t="s">
        <v>66</v>
      </c>
      <c r="O53" s="42"/>
      <c r="P53" s="42"/>
      <c r="Q53" s="42" t="s">
        <v>66</v>
      </c>
      <c r="R53" s="42"/>
      <c r="S53" s="40"/>
      <c r="T53" s="78"/>
      <c r="U53" s="34"/>
      <c r="V53" s="41" t="s">
        <v>66</v>
      </c>
      <c r="W53" s="42"/>
      <c r="X53" s="40"/>
      <c r="Y53" s="78"/>
      <c r="Z53" s="34"/>
    </row>
    <row r="54" spans="1:26" s="20" customFormat="1" ht="13.5" customHeight="1">
      <c r="A54" s="34">
        <v>281</v>
      </c>
      <c r="B54" s="34" t="s">
        <v>39</v>
      </c>
      <c r="C54" s="34" t="s">
        <v>45</v>
      </c>
      <c r="D54" s="34" t="s">
        <v>95</v>
      </c>
      <c r="E54" s="20" t="s">
        <v>61</v>
      </c>
      <c r="F54" s="34" t="s">
        <v>143</v>
      </c>
      <c r="G54" s="84"/>
      <c r="H54" s="36"/>
      <c r="I54" s="41">
        <v>1.7510284254405646</v>
      </c>
      <c r="J54" s="42">
        <v>0.82618827829793773</v>
      </c>
      <c r="K54" s="42"/>
      <c r="L54" s="77">
        <v>44</v>
      </c>
      <c r="M54" s="34"/>
      <c r="N54" s="41" t="s">
        <v>66</v>
      </c>
      <c r="O54" s="42"/>
      <c r="P54" s="42"/>
      <c r="Q54" s="42" t="s">
        <v>66</v>
      </c>
      <c r="R54" s="42"/>
      <c r="S54" s="40"/>
      <c r="T54" s="78"/>
      <c r="U54" s="34"/>
      <c r="V54" s="41">
        <v>0.35108224444444441</v>
      </c>
      <c r="W54" s="42">
        <v>3.4904522272615028E-2</v>
      </c>
      <c r="X54" s="40"/>
      <c r="Y54" s="78">
        <v>9</v>
      </c>
      <c r="Z54" s="34"/>
    </row>
    <row r="55" spans="1:26" s="20" customFormat="1">
      <c r="A55" s="34">
        <v>282</v>
      </c>
      <c r="B55" s="34" t="s">
        <v>55</v>
      </c>
      <c r="C55" s="34" t="s">
        <v>38</v>
      </c>
      <c r="D55" s="34" t="s">
        <v>96</v>
      </c>
      <c r="E55" s="20" t="s">
        <v>61</v>
      </c>
      <c r="F55" s="34" t="s">
        <v>143</v>
      </c>
      <c r="G55" s="35"/>
      <c r="H55" s="36"/>
      <c r="I55" s="41">
        <v>2.7939434281965467</v>
      </c>
      <c r="J55" s="42">
        <v>0.43992649018946206</v>
      </c>
      <c r="K55" s="42"/>
      <c r="L55" s="77">
        <v>46</v>
      </c>
      <c r="M55" s="34"/>
      <c r="N55" s="41" t="s">
        <v>66</v>
      </c>
      <c r="O55" s="42"/>
      <c r="P55" s="42"/>
      <c r="Q55" s="42" t="s">
        <v>66</v>
      </c>
      <c r="R55" s="42"/>
      <c r="S55" s="40"/>
      <c r="T55" s="78"/>
      <c r="U55" s="34"/>
      <c r="V55" s="41">
        <v>0.32015920000000003</v>
      </c>
      <c r="W55" s="42">
        <v>3.717770003305066E-2</v>
      </c>
      <c r="X55" s="40"/>
      <c r="Y55" s="78">
        <v>8</v>
      </c>
      <c r="Z55" s="34"/>
    </row>
    <row r="56" spans="1:26" s="20" customFormat="1">
      <c r="A56" s="34">
        <v>282</v>
      </c>
      <c r="B56" s="34" t="s">
        <v>55</v>
      </c>
      <c r="C56" s="34" t="s">
        <v>35</v>
      </c>
      <c r="D56" s="34" t="s">
        <v>110</v>
      </c>
      <c r="E56" s="20" t="s">
        <v>61</v>
      </c>
      <c r="F56" s="34" t="s">
        <v>143</v>
      </c>
      <c r="G56" s="35"/>
      <c r="H56" s="36"/>
      <c r="I56" s="41">
        <v>3.7397600592534883</v>
      </c>
      <c r="J56" s="42">
        <v>0.59930863151857028</v>
      </c>
      <c r="K56" s="42"/>
      <c r="L56" s="77">
        <v>27</v>
      </c>
      <c r="M56" s="34"/>
      <c r="N56" s="41" t="s">
        <v>66</v>
      </c>
      <c r="O56" s="42"/>
      <c r="P56" s="42"/>
      <c r="Q56" s="42" t="s">
        <v>66</v>
      </c>
      <c r="R56" s="42"/>
      <c r="S56" s="40"/>
      <c r="T56" s="78"/>
      <c r="U56" s="34"/>
      <c r="V56" s="41">
        <v>0.33823611999999997</v>
      </c>
      <c r="W56" s="42">
        <v>2.4018786305794144E-2</v>
      </c>
      <c r="X56" s="40"/>
      <c r="Y56" s="78">
        <v>5</v>
      </c>
      <c r="Z56" s="34"/>
    </row>
    <row r="57" spans="1:26" s="20" customFormat="1">
      <c r="A57" s="34">
        <v>284</v>
      </c>
      <c r="B57" s="34" t="s">
        <v>51</v>
      </c>
      <c r="C57" s="34" t="s">
        <v>63</v>
      </c>
      <c r="D57" s="34" t="s">
        <v>64</v>
      </c>
      <c r="E57" s="20" t="s">
        <v>61</v>
      </c>
      <c r="F57" s="34" t="s">
        <v>2</v>
      </c>
      <c r="G57" s="83" t="s">
        <v>134</v>
      </c>
      <c r="H57" s="36"/>
      <c r="I57" s="41">
        <v>18.157223801816965</v>
      </c>
      <c r="J57" s="42">
        <v>4.623928347933691</v>
      </c>
      <c r="K57" s="42"/>
      <c r="L57" s="77">
        <v>37</v>
      </c>
      <c r="M57" s="34"/>
      <c r="N57" s="41">
        <v>-16.695736842105262</v>
      </c>
      <c r="O57" s="42">
        <v>0.79374929328920174</v>
      </c>
      <c r="P57" s="42"/>
      <c r="Q57" s="42">
        <v>6.9163684210526313</v>
      </c>
      <c r="R57" s="42">
        <v>0.48431812083260023</v>
      </c>
      <c r="S57" s="40"/>
      <c r="T57" s="78">
        <v>19</v>
      </c>
      <c r="U57" s="34"/>
      <c r="V57" s="41">
        <v>0.10393813714285716</v>
      </c>
      <c r="W57" s="42">
        <v>7.1068372293596558E-3</v>
      </c>
      <c r="X57" s="40"/>
      <c r="Y57" s="78">
        <v>14</v>
      </c>
      <c r="Z57" s="34"/>
    </row>
    <row r="58" spans="1:26" s="20" customFormat="1">
      <c r="A58" s="34">
        <v>284</v>
      </c>
      <c r="B58" s="34" t="s">
        <v>51</v>
      </c>
      <c r="C58" s="34" t="s">
        <v>55</v>
      </c>
      <c r="D58" s="34" t="s">
        <v>65</v>
      </c>
      <c r="E58" s="20" t="s">
        <v>61</v>
      </c>
      <c r="F58" s="34" t="s">
        <v>143</v>
      </c>
      <c r="G58" s="35"/>
      <c r="H58" s="36"/>
      <c r="I58" s="41">
        <v>2.1035848170212117</v>
      </c>
      <c r="J58" s="42">
        <v>0.38522274111104854</v>
      </c>
      <c r="K58" s="42"/>
      <c r="L58" s="77">
        <v>28</v>
      </c>
      <c r="M58" s="34"/>
      <c r="N58" s="41" t="s">
        <v>66</v>
      </c>
      <c r="O58" s="42"/>
      <c r="P58" s="42"/>
      <c r="Q58" s="42" t="s">
        <v>66</v>
      </c>
      <c r="R58" s="42"/>
      <c r="S58" s="40"/>
      <c r="T58" s="78"/>
      <c r="U58" s="34"/>
      <c r="V58" s="41" t="s">
        <v>66</v>
      </c>
      <c r="W58" s="42"/>
      <c r="X58" s="40"/>
      <c r="Y58" s="78"/>
      <c r="Z58" s="34"/>
    </row>
    <row r="59" spans="1:26" s="20" customFormat="1">
      <c r="A59" s="34">
        <v>284</v>
      </c>
      <c r="B59" s="34" t="s">
        <v>51</v>
      </c>
      <c r="C59" s="34" t="s">
        <v>35</v>
      </c>
      <c r="D59" s="34" t="s">
        <v>73</v>
      </c>
      <c r="E59" s="20" t="s">
        <v>61</v>
      </c>
      <c r="F59" s="34" t="s">
        <v>143</v>
      </c>
      <c r="G59" s="35"/>
      <c r="H59" s="36"/>
      <c r="I59" s="41">
        <v>4.8475651950186496</v>
      </c>
      <c r="J59" s="42">
        <v>0.61210803646432921</v>
      </c>
      <c r="K59" s="42"/>
      <c r="L59" s="77">
        <v>54</v>
      </c>
      <c r="M59" s="34"/>
      <c r="N59" s="41" t="s">
        <v>66</v>
      </c>
      <c r="O59" s="42"/>
      <c r="P59" s="42"/>
      <c r="Q59" s="42" t="s">
        <v>66</v>
      </c>
      <c r="R59" s="42"/>
      <c r="S59" s="40"/>
      <c r="T59" s="78"/>
      <c r="U59" s="34"/>
      <c r="V59" s="41">
        <v>0.19376876789473685</v>
      </c>
      <c r="W59" s="42">
        <v>1.6164801902207076E-2</v>
      </c>
      <c r="X59" s="40"/>
      <c r="Y59" s="78">
        <v>19</v>
      </c>
      <c r="Z59" s="34"/>
    </row>
    <row r="60" spans="1:26" s="20" customFormat="1">
      <c r="A60" s="34">
        <v>284</v>
      </c>
      <c r="B60" s="34" t="s">
        <v>51</v>
      </c>
      <c r="C60" s="34" t="s">
        <v>67</v>
      </c>
      <c r="D60" s="34" t="s">
        <v>68</v>
      </c>
      <c r="E60" s="20" t="s">
        <v>61</v>
      </c>
      <c r="F60" s="34" t="s">
        <v>143</v>
      </c>
      <c r="G60" s="35"/>
      <c r="H60" s="36"/>
      <c r="I60" s="41">
        <v>5.5905031617986953</v>
      </c>
      <c r="J60" s="42">
        <v>0.68951901873576282</v>
      </c>
      <c r="K60" s="42"/>
      <c r="L60" s="77">
        <v>27</v>
      </c>
      <c r="M60" s="34"/>
      <c r="N60" s="41" t="s">
        <v>66</v>
      </c>
      <c r="O60" s="42"/>
      <c r="P60" s="42"/>
      <c r="Q60" s="42" t="s">
        <v>66</v>
      </c>
      <c r="R60" s="42"/>
      <c r="S60" s="40"/>
      <c r="T60" s="78"/>
      <c r="U60" s="34"/>
      <c r="V60" s="41" t="s">
        <v>66</v>
      </c>
      <c r="W60" s="42"/>
      <c r="X60" s="40"/>
      <c r="Y60" s="78"/>
      <c r="Z60" s="34"/>
    </row>
    <row r="61" spans="1:26" s="20" customFormat="1">
      <c r="A61" s="34">
        <v>291</v>
      </c>
      <c r="B61" s="34" t="s">
        <v>29</v>
      </c>
      <c r="C61" s="34" t="s">
        <v>39</v>
      </c>
      <c r="D61" s="34" t="s">
        <v>121</v>
      </c>
      <c r="E61" s="20" t="s">
        <v>61</v>
      </c>
      <c r="F61" s="34" t="s">
        <v>143</v>
      </c>
      <c r="G61" s="35"/>
      <c r="H61" s="36"/>
      <c r="I61" s="41">
        <v>3.1647272591742612</v>
      </c>
      <c r="J61" s="42">
        <v>0.64446669795473077</v>
      </c>
      <c r="K61" s="42"/>
      <c r="L61" s="77">
        <v>21</v>
      </c>
      <c r="M61" s="34"/>
      <c r="N61" s="41" t="s">
        <v>66</v>
      </c>
      <c r="O61" s="42"/>
      <c r="P61" s="42"/>
      <c r="Q61" s="42" t="s">
        <v>66</v>
      </c>
      <c r="R61" s="42"/>
      <c r="S61" s="40"/>
      <c r="T61" s="78"/>
      <c r="U61" s="34"/>
      <c r="V61" s="41" t="s">
        <v>66</v>
      </c>
      <c r="W61" s="42"/>
      <c r="X61" s="40"/>
      <c r="Y61" s="78"/>
      <c r="Z61" s="34"/>
    </row>
    <row r="62" spans="1:26" s="20" customFormat="1">
      <c r="A62" s="34" t="s">
        <v>136</v>
      </c>
      <c r="B62" s="34" t="s">
        <v>70</v>
      </c>
      <c r="C62" s="34" t="s">
        <v>71</v>
      </c>
      <c r="D62" s="34" t="s">
        <v>72</v>
      </c>
      <c r="E62" s="20" t="s">
        <v>69</v>
      </c>
      <c r="F62" s="34" t="s">
        <v>143</v>
      </c>
      <c r="G62" s="35"/>
      <c r="H62" s="36"/>
      <c r="I62" s="41">
        <v>2.5132108602307004</v>
      </c>
      <c r="J62" s="42">
        <v>0.30491492191041597</v>
      </c>
      <c r="K62" s="42"/>
      <c r="L62" s="77">
        <v>34</v>
      </c>
      <c r="M62" s="34"/>
      <c r="N62" s="41" t="s">
        <v>66</v>
      </c>
      <c r="O62" s="42"/>
      <c r="P62" s="42"/>
      <c r="Q62" s="42" t="s">
        <v>66</v>
      </c>
      <c r="R62" s="42"/>
      <c r="S62" s="40"/>
      <c r="T62" s="78"/>
      <c r="U62" s="34"/>
      <c r="V62" s="41" t="s">
        <v>66</v>
      </c>
      <c r="W62" s="42"/>
      <c r="X62" s="40"/>
      <c r="Y62" s="78"/>
      <c r="Z62" s="34"/>
    </row>
    <row r="63" spans="1:26" s="20" customFormat="1">
      <c r="A63" s="34">
        <v>294</v>
      </c>
      <c r="B63" s="34" t="s">
        <v>14</v>
      </c>
      <c r="C63" s="34" t="s">
        <v>39</v>
      </c>
      <c r="D63" s="34" t="s">
        <v>80</v>
      </c>
      <c r="E63" s="20" t="s">
        <v>69</v>
      </c>
      <c r="F63" s="34" t="s">
        <v>2</v>
      </c>
      <c r="G63" s="83" t="s">
        <v>134</v>
      </c>
      <c r="H63" s="36"/>
      <c r="I63" s="41">
        <v>17.434692399418182</v>
      </c>
      <c r="J63" s="42">
        <v>3.9941033143080973</v>
      </c>
      <c r="K63" s="42"/>
      <c r="L63" s="77">
        <v>36</v>
      </c>
      <c r="M63" s="34"/>
      <c r="N63" s="41">
        <v>-17.784705882352942</v>
      </c>
      <c r="O63" s="42">
        <v>0.85942829734067416</v>
      </c>
      <c r="P63" s="42"/>
      <c r="Q63" s="42">
        <v>7.0046470588235294</v>
      </c>
      <c r="R63" s="42">
        <v>0.40374005124490536</v>
      </c>
      <c r="S63" s="40"/>
      <c r="T63" s="78">
        <v>17</v>
      </c>
      <c r="U63" s="34"/>
      <c r="V63" s="41">
        <v>0.13207070055555559</v>
      </c>
      <c r="W63" s="42">
        <v>1.002176966497219E-2</v>
      </c>
      <c r="X63" s="40"/>
      <c r="Y63" s="78">
        <v>19</v>
      </c>
      <c r="Z63" s="34"/>
    </row>
    <row r="64" spans="1:26" s="20" customFormat="1">
      <c r="A64" s="34">
        <v>294</v>
      </c>
      <c r="B64" s="34" t="s">
        <v>14</v>
      </c>
      <c r="C64" s="34" t="s">
        <v>15</v>
      </c>
      <c r="D64" s="34" t="s">
        <v>93</v>
      </c>
      <c r="E64" s="20" t="s">
        <v>69</v>
      </c>
      <c r="F64" s="34" t="s">
        <v>143</v>
      </c>
      <c r="G64" s="83" t="s">
        <v>134</v>
      </c>
      <c r="H64" s="36"/>
      <c r="I64" s="41">
        <v>1.6408246320669793</v>
      </c>
      <c r="J64" s="42">
        <v>0.37159182694487292</v>
      </c>
      <c r="K64" s="42"/>
      <c r="L64" s="77">
        <v>17</v>
      </c>
      <c r="M64" s="34"/>
      <c r="N64" s="41" t="s">
        <v>66</v>
      </c>
      <c r="O64" s="42"/>
      <c r="P64" s="42"/>
      <c r="Q64" s="42" t="s">
        <v>66</v>
      </c>
      <c r="R64" s="42"/>
      <c r="S64" s="40"/>
      <c r="T64" s="78"/>
      <c r="U64" s="34"/>
      <c r="V64" s="41" t="s">
        <v>66</v>
      </c>
      <c r="W64" s="42"/>
      <c r="X64" s="40"/>
      <c r="Y64" s="78"/>
      <c r="Z64" s="34"/>
    </row>
    <row r="65" spans="1:31" s="20" customFormat="1">
      <c r="A65" s="34">
        <v>305</v>
      </c>
      <c r="B65" s="34" t="s">
        <v>22</v>
      </c>
      <c r="C65" s="34" t="s">
        <v>111</v>
      </c>
      <c r="D65" s="34" t="s">
        <v>112</v>
      </c>
      <c r="E65" s="20" t="s">
        <v>69</v>
      </c>
      <c r="F65" s="34" t="s">
        <v>143</v>
      </c>
      <c r="G65" s="35"/>
      <c r="H65" s="36"/>
      <c r="I65" s="41">
        <v>2.418406526139429</v>
      </c>
      <c r="J65" s="42">
        <v>0.54163275126540744</v>
      </c>
      <c r="K65" s="42"/>
      <c r="L65" s="77">
        <v>21</v>
      </c>
      <c r="M65" s="34"/>
      <c r="N65" s="41" t="s">
        <v>66</v>
      </c>
      <c r="O65" s="42"/>
      <c r="P65" s="42"/>
      <c r="Q65" s="42" t="s">
        <v>66</v>
      </c>
      <c r="R65" s="42"/>
      <c r="S65" s="40"/>
      <c r="T65" s="78"/>
      <c r="U65" s="34"/>
      <c r="V65" s="41" t="s">
        <v>66</v>
      </c>
      <c r="W65" s="42"/>
      <c r="X65" s="40"/>
      <c r="Y65" s="78"/>
      <c r="Z65" s="34"/>
    </row>
    <row r="66" spans="1:31" s="20" customFormat="1">
      <c r="A66" s="34">
        <v>306</v>
      </c>
      <c r="B66" s="34" t="s">
        <v>14</v>
      </c>
      <c r="C66" s="34" t="s">
        <v>19</v>
      </c>
      <c r="D66" s="34" t="s">
        <v>74</v>
      </c>
      <c r="E66" s="20" t="s">
        <v>69</v>
      </c>
      <c r="F66" s="82" t="s">
        <v>143</v>
      </c>
      <c r="G66" s="35"/>
      <c r="H66" s="36"/>
      <c r="I66" s="41">
        <v>3.4862451567603214</v>
      </c>
      <c r="J66" s="42">
        <v>0.91956745827967912</v>
      </c>
      <c r="K66" s="42"/>
      <c r="L66" s="77">
        <v>17</v>
      </c>
      <c r="M66" s="34"/>
      <c r="N66" s="41" t="s">
        <v>66</v>
      </c>
      <c r="O66" s="42"/>
      <c r="P66" s="42"/>
      <c r="Q66" s="42" t="s">
        <v>66</v>
      </c>
      <c r="R66" s="42"/>
      <c r="S66" s="40"/>
      <c r="T66" s="78"/>
      <c r="U66" s="34"/>
      <c r="V66" s="41" t="s">
        <v>66</v>
      </c>
      <c r="W66" s="42"/>
      <c r="X66" s="40"/>
      <c r="Y66" s="78"/>
      <c r="Z66" s="34"/>
    </row>
    <row r="67" spans="1:31" s="20" customFormat="1">
      <c r="A67" s="34">
        <v>306</v>
      </c>
      <c r="B67" s="34" t="s">
        <v>14</v>
      </c>
      <c r="C67" s="34" t="s">
        <v>33</v>
      </c>
      <c r="D67" s="34" t="s">
        <v>75</v>
      </c>
      <c r="E67" s="20" t="s">
        <v>69</v>
      </c>
      <c r="F67" s="34" t="s">
        <v>2</v>
      </c>
      <c r="G67" s="83" t="s">
        <v>134</v>
      </c>
      <c r="H67" s="36"/>
      <c r="I67" s="41">
        <v>20.855696082095871</v>
      </c>
      <c r="J67" s="42">
        <v>4.3975383293391017</v>
      </c>
      <c r="K67" s="42"/>
      <c r="L67" s="77">
        <v>27</v>
      </c>
      <c r="M67" s="34"/>
      <c r="N67" s="41">
        <v>-20.259285714285713</v>
      </c>
      <c r="O67" s="42">
        <v>0.85437366319305874</v>
      </c>
      <c r="P67" s="42"/>
      <c r="Q67" s="42">
        <v>6.0404285714285715</v>
      </c>
      <c r="R67" s="42">
        <v>0.4331323772254177</v>
      </c>
      <c r="S67" s="40"/>
      <c r="T67" s="78">
        <v>14</v>
      </c>
      <c r="U67" s="34"/>
      <c r="V67" s="41">
        <v>0.11456313124999999</v>
      </c>
      <c r="W67" s="42">
        <v>1.0852108170642739E-2</v>
      </c>
      <c r="X67" s="40"/>
      <c r="Y67" s="78">
        <v>16</v>
      </c>
      <c r="Z67" s="34"/>
    </row>
    <row r="68" spans="1:31" s="20" customFormat="1">
      <c r="A68" s="34">
        <v>306</v>
      </c>
      <c r="B68" s="34" t="s">
        <v>14</v>
      </c>
      <c r="C68" s="34" t="s">
        <v>15</v>
      </c>
      <c r="D68" s="34" t="s">
        <v>76</v>
      </c>
      <c r="E68" s="20" t="s">
        <v>69</v>
      </c>
      <c r="F68" s="34" t="s">
        <v>143</v>
      </c>
      <c r="G68" s="35"/>
      <c r="H68" s="36"/>
      <c r="I68" s="41">
        <v>6.0008709973521679</v>
      </c>
      <c r="J68" s="42">
        <v>0.81169118571513199</v>
      </c>
      <c r="K68" s="42"/>
      <c r="L68" s="77">
        <v>26</v>
      </c>
      <c r="M68" s="34"/>
      <c r="N68" s="41" t="s">
        <v>66</v>
      </c>
      <c r="O68" s="42"/>
      <c r="P68" s="42"/>
      <c r="Q68" s="42" t="s">
        <v>66</v>
      </c>
      <c r="R68" s="42"/>
      <c r="S68" s="40"/>
      <c r="T68" s="78"/>
      <c r="U68" s="34"/>
      <c r="V68" s="41">
        <v>0.27255875500000004</v>
      </c>
      <c r="W68" s="42">
        <v>4.4137512209664075E-2</v>
      </c>
      <c r="X68" s="40"/>
      <c r="Y68" s="78">
        <v>10</v>
      </c>
      <c r="Z68" s="34"/>
    </row>
    <row r="69" spans="1:31" s="20" customFormat="1">
      <c r="A69" s="34">
        <v>333</v>
      </c>
      <c r="B69" s="34" t="s">
        <v>29</v>
      </c>
      <c r="C69" s="34" t="s">
        <v>30</v>
      </c>
      <c r="D69" s="34" t="s">
        <v>31</v>
      </c>
      <c r="E69" s="20" t="s">
        <v>28</v>
      </c>
      <c r="F69" s="34" t="s">
        <v>2</v>
      </c>
      <c r="G69" s="83" t="s">
        <v>134</v>
      </c>
      <c r="H69" s="36"/>
      <c r="I69" s="41">
        <v>78.264127843218233</v>
      </c>
      <c r="J69" s="42">
        <v>10.252545513306535</v>
      </c>
      <c r="K69" s="42"/>
      <c r="L69" s="77">
        <v>43</v>
      </c>
      <c r="M69" s="34"/>
      <c r="N69" s="41">
        <v>-12.980464285714287</v>
      </c>
      <c r="O69" s="42">
        <v>1.2638047770534109</v>
      </c>
      <c r="P69" s="42"/>
      <c r="Q69" s="42">
        <v>7.7756428571428584</v>
      </c>
      <c r="R69" s="42">
        <v>0.49564694566474132</v>
      </c>
      <c r="S69" s="40"/>
      <c r="T69" s="78">
        <v>28</v>
      </c>
      <c r="U69" s="34"/>
      <c r="V69" s="41">
        <v>9.3125557142857113E-2</v>
      </c>
      <c r="W69" s="42">
        <v>5.9621210906642234E-3</v>
      </c>
      <c r="X69" s="40"/>
      <c r="Y69" s="78">
        <v>35</v>
      </c>
      <c r="Z69" s="34"/>
      <c r="AC69" s="12"/>
      <c r="AD69" s="12"/>
      <c r="AE69" s="12"/>
    </row>
    <row r="70" spans="1:31" s="20" customFormat="1">
      <c r="A70" s="34">
        <v>333</v>
      </c>
      <c r="B70" s="34" t="s">
        <v>29</v>
      </c>
      <c r="C70" s="34" t="s">
        <v>45</v>
      </c>
      <c r="D70" s="34" t="s">
        <v>83</v>
      </c>
      <c r="E70" s="20" t="s">
        <v>28</v>
      </c>
      <c r="F70" s="34" t="s">
        <v>143</v>
      </c>
      <c r="G70" s="35"/>
      <c r="H70" s="36"/>
      <c r="I70" s="41">
        <v>44.623712587661494</v>
      </c>
      <c r="J70" s="42">
        <v>7.0599954652536097</v>
      </c>
      <c r="K70" s="42"/>
      <c r="L70" s="77">
        <v>34</v>
      </c>
      <c r="M70" s="34"/>
      <c r="N70" s="41">
        <v>-18.296153846153846</v>
      </c>
      <c r="O70" s="42">
        <v>0.70096660228201535</v>
      </c>
      <c r="P70" s="42"/>
      <c r="Q70" s="42">
        <v>8.2018846153846159</v>
      </c>
      <c r="R70" s="42">
        <v>0.2505953423775108</v>
      </c>
      <c r="S70" s="40"/>
      <c r="T70" s="78">
        <v>26</v>
      </c>
      <c r="U70" s="34"/>
      <c r="V70" s="41">
        <v>0.11537996333333334</v>
      </c>
      <c r="W70" s="42">
        <v>7.2146040302250971E-3</v>
      </c>
      <c r="X70" s="40"/>
      <c r="Y70" s="78">
        <v>24</v>
      </c>
      <c r="Z70" s="34"/>
    </row>
    <row r="71" spans="1:31" s="20" customFormat="1">
      <c r="A71" s="34">
        <v>335</v>
      </c>
      <c r="B71" s="34" t="s">
        <v>19</v>
      </c>
      <c r="C71" s="34" t="s">
        <v>18</v>
      </c>
      <c r="D71" s="34" t="s">
        <v>117</v>
      </c>
      <c r="E71" s="20" t="s">
        <v>28</v>
      </c>
      <c r="F71" s="34" t="s">
        <v>143</v>
      </c>
      <c r="G71" s="35"/>
      <c r="H71" s="36"/>
      <c r="I71" s="41">
        <v>4.2867911306793882</v>
      </c>
      <c r="J71" s="42">
        <v>0.65678336909126089</v>
      </c>
      <c r="K71" s="42"/>
      <c r="L71" s="77">
        <v>57</v>
      </c>
      <c r="M71" s="34"/>
      <c r="N71" s="41">
        <v>-36.073538461538462</v>
      </c>
      <c r="O71" s="42">
        <v>1.463908443966359</v>
      </c>
      <c r="P71" s="42"/>
      <c r="Q71" s="42">
        <v>8.9534102564102582</v>
      </c>
      <c r="R71" s="42">
        <v>0.62039306433521124</v>
      </c>
      <c r="S71" s="40"/>
      <c r="T71" s="78">
        <v>39</v>
      </c>
      <c r="U71" s="34"/>
      <c r="V71" s="41">
        <v>0.30418275833333336</v>
      </c>
      <c r="W71" s="42">
        <v>6.4326224066885027E-2</v>
      </c>
      <c r="X71" s="40"/>
      <c r="Y71" s="78">
        <v>12</v>
      </c>
      <c r="Z71" s="34"/>
    </row>
    <row r="72" spans="1:31" s="20" customFormat="1">
      <c r="A72" s="34">
        <v>375</v>
      </c>
      <c r="B72" s="34" t="s">
        <v>30</v>
      </c>
      <c r="C72" s="34" t="s">
        <v>38</v>
      </c>
      <c r="D72" s="34" t="s">
        <v>105</v>
      </c>
      <c r="E72" s="20" t="s">
        <v>28</v>
      </c>
      <c r="F72" s="34" t="s">
        <v>0</v>
      </c>
      <c r="G72" s="35"/>
      <c r="H72" s="36"/>
      <c r="I72" s="41">
        <v>44.535336162732619</v>
      </c>
      <c r="J72" s="42">
        <v>7.9528613586144781</v>
      </c>
      <c r="K72" s="42"/>
      <c r="L72" s="77">
        <v>34</v>
      </c>
      <c r="M72" s="34"/>
      <c r="N72" s="41">
        <v>-22.511153846153853</v>
      </c>
      <c r="O72" s="42">
        <v>1.0290104771722055</v>
      </c>
      <c r="P72" s="42"/>
      <c r="Q72" s="42">
        <v>6.2421923076923074</v>
      </c>
      <c r="R72" s="42">
        <v>0.33159361142231719</v>
      </c>
      <c r="S72" s="40"/>
      <c r="T72" s="78">
        <v>26</v>
      </c>
      <c r="U72" s="34"/>
      <c r="V72" s="41">
        <v>0.1325248130769231</v>
      </c>
      <c r="W72" s="42">
        <v>8.5782794778775668E-3</v>
      </c>
      <c r="X72" s="40"/>
      <c r="Y72" s="78">
        <v>25</v>
      </c>
      <c r="Z72" s="34"/>
    </row>
    <row r="73" spans="1:31" s="20" customFormat="1">
      <c r="A73" s="34">
        <v>410</v>
      </c>
      <c r="B73" s="34" t="s">
        <v>19</v>
      </c>
      <c r="C73" s="34" t="s">
        <v>113</v>
      </c>
      <c r="D73" s="34" t="s">
        <v>114</v>
      </c>
      <c r="E73" s="20" t="s">
        <v>28</v>
      </c>
      <c r="F73" s="34" t="s">
        <v>0</v>
      </c>
      <c r="G73" s="35"/>
      <c r="H73" s="36"/>
      <c r="I73" s="41">
        <v>30.015690205913408</v>
      </c>
      <c r="J73" s="42">
        <v>5.0924982400070471</v>
      </c>
      <c r="K73" s="42"/>
      <c r="L73" s="77">
        <v>32</v>
      </c>
      <c r="M73" s="34"/>
      <c r="N73" s="41">
        <v>-23.685555555555556</v>
      </c>
      <c r="O73" s="42">
        <v>1.1691374731609225</v>
      </c>
      <c r="P73" s="42"/>
      <c r="Q73" s="42">
        <v>7.3843333333333341</v>
      </c>
      <c r="R73" s="42">
        <v>0.55455362044505496</v>
      </c>
      <c r="S73" s="40"/>
      <c r="T73" s="78">
        <v>27</v>
      </c>
      <c r="U73" s="34"/>
      <c r="V73" s="41">
        <v>0.11409699434782608</v>
      </c>
      <c r="W73" s="42">
        <v>5.2563408818405112E-3</v>
      </c>
      <c r="X73" s="40"/>
      <c r="Y73" s="78">
        <v>24</v>
      </c>
      <c r="Z73" s="34"/>
    </row>
    <row r="74" spans="1:31" s="20" customFormat="1">
      <c r="A74" s="34">
        <v>502</v>
      </c>
      <c r="B74" s="34" t="s">
        <v>14</v>
      </c>
      <c r="C74" s="34" t="s">
        <v>15</v>
      </c>
      <c r="D74" s="34" t="s">
        <v>144</v>
      </c>
      <c r="E74" s="20" t="s">
        <v>28</v>
      </c>
      <c r="F74" s="34" t="s">
        <v>0</v>
      </c>
      <c r="G74" s="35"/>
      <c r="H74" s="36"/>
      <c r="I74" s="41">
        <v>40.187991321022189</v>
      </c>
      <c r="J74" s="42">
        <v>6.0744425976676348</v>
      </c>
      <c r="K74" s="42"/>
      <c r="L74" s="77">
        <v>44</v>
      </c>
      <c r="M74" s="34"/>
      <c r="N74" s="41">
        <v>-20.76445714285715</v>
      </c>
      <c r="O74" s="42">
        <v>0.89514727706397224</v>
      </c>
      <c r="P74" s="42"/>
      <c r="Q74" s="42">
        <v>6.4617714285714296</v>
      </c>
      <c r="R74" s="42">
        <v>0.30107415007193211</v>
      </c>
      <c r="S74" s="40"/>
      <c r="T74" s="78">
        <v>35</v>
      </c>
      <c r="U74" s="34"/>
      <c r="V74" s="41">
        <v>0.10446866606060605</v>
      </c>
      <c r="W74" s="42">
        <v>5.2401863666278383E-3</v>
      </c>
      <c r="X74" s="40"/>
      <c r="Y74" s="78">
        <v>33</v>
      </c>
      <c r="Z74" s="34"/>
    </row>
    <row r="75" spans="1:31" s="20" customFormat="1">
      <c r="A75" s="34">
        <v>515</v>
      </c>
      <c r="B75" s="34" t="s">
        <v>38</v>
      </c>
      <c r="C75" s="34" t="s">
        <v>55</v>
      </c>
      <c r="D75" s="34" t="s">
        <v>84</v>
      </c>
      <c r="E75" s="20" t="s">
        <v>28</v>
      </c>
      <c r="F75" s="34" t="s">
        <v>0</v>
      </c>
      <c r="G75" s="35"/>
      <c r="H75" s="36"/>
      <c r="I75" s="41">
        <v>49.820417258879189</v>
      </c>
      <c r="J75" s="42">
        <v>9.701959793239924</v>
      </c>
      <c r="K75" s="42"/>
      <c r="L75" s="77">
        <v>27</v>
      </c>
      <c r="M75" s="34"/>
      <c r="N75" s="41">
        <v>-16.897619047619045</v>
      </c>
      <c r="O75" s="42">
        <v>0.89090775129369926</v>
      </c>
      <c r="P75" s="42"/>
      <c r="Q75" s="42">
        <v>8.2066666666666652</v>
      </c>
      <c r="R75" s="42">
        <v>0.45714967504836407</v>
      </c>
      <c r="S75" s="40"/>
      <c r="T75" s="78">
        <v>21</v>
      </c>
      <c r="U75" s="34"/>
      <c r="V75" s="41">
        <v>0.10824387368421053</v>
      </c>
      <c r="W75" s="42">
        <v>6.7848099141924433E-3</v>
      </c>
      <c r="X75" s="40"/>
      <c r="Y75" s="78">
        <v>19</v>
      </c>
      <c r="Z75" s="34"/>
    </row>
    <row r="76" spans="1:31" s="20" customFormat="1">
      <c r="A76" s="34">
        <v>543</v>
      </c>
      <c r="B76" s="34" t="s">
        <v>15</v>
      </c>
      <c r="C76" s="34" t="s">
        <v>57</v>
      </c>
      <c r="D76" s="34" t="s">
        <v>99</v>
      </c>
      <c r="E76" s="20" t="s">
        <v>28</v>
      </c>
      <c r="F76" s="34" t="s">
        <v>2</v>
      </c>
      <c r="G76" s="35"/>
      <c r="H76" s="36"/>
      <c r="I76" s="41">
        <v>31.688296427681504</v>
      </c>
      <c r="J76" s="42">
        <v>4.9840057869381056</v>
      </c>
      <c r="K76" s="42"/>
      <c r="L76" s="77">
        <v>28</v>
      </c>
      <c r="M76" s="34"/>
      <c r="N76" s="41">
        <v>-16.100409090909093</v>
      </c>
      <c r="O76" s="42">
        <v>1.000098132975199</v>
      </c>
      <c r="P76" s="42"/>
      <c r="Q76" s="42">
        <v>6.5214090909090912</v>
      </c>
      <c r="R76" s="42">
        <v>0.49519996686410639</v>
      </c>
      <c r="S76" s="40"/>
      <c r="T76" s="78">
        <v>22</v>
      </c>
      <c r="U76" s="34"/>
      <c r="V76" s="41">
        <v>0.118756796</v>
      </c>
      <c r="W76" s="42">
        <v>6.8221513561449454E-3</v>
      </c>
      <c r="X76" s="40"/>
      <c r="Y76" s="78">
        <v>25</v>
      </c>
      <c r="Z76" s="34"/>
    </row>
    <row r="77" spans="1:31" s="20" customFormat="1">
      <c r="A77" s="34">
        <v>560</v>
      </c>
      <c r="B77" s="34" t="s">
        <v>29</v>
      </c>
      <c r="C77" s="34" t="s">
        <v>45</v>
      </c>
      <c r="D77" s="34" t="s">
        <v>103</v>
      </c>
      <c r="E77" s="20" t="s">
        <v>28</v>
      </c>
      <c r="F77" s="34" t="s">
        <v>143</v>
      </c>
      <c r="G77" s="35"/>
      <c r="H77" s="36"/>
      <c r="I77" s="41">
        <v>32.506379005524003</v>
      </c>
      <c r="J77" s="42">
        <v>4.517569002320319</v>
      </c>
      <c r="K77" s="42"/>
      <c r="L77" s="77">
        <v>42</v>
      </c>
      <c r="M77" s="34"/>
      <c r="N77" s="41">
        <v>-20.004848484848488</v>
      </c>
      <c r="O77" s="42">
        <v>0.79506314324380056</v>
      </c>
      <c r="P77" s="42"/>
      <c r="Q77" s="42">
        <v>8.7615151515151517</v>
      </c>
      <c r="R77" s="42">
        <v>0.41065940396258027</v>
      </c>
      <c r="S77" s="40"/>
      <c r="T77" s="78">
        <v>33</v>
      </c>
      <c r="U77" s="34"/>
      <c r="V77" s="41">
        <v>0.11836521739130434</v>
      </c>
      <c r="W77" s="42">
        <v>1.0123314008253908E-2</v>
      </c>
      <c r="X77" s="40"/>
      <c r="Y77" s="78">
        <v>23</v>
      </c>
      <c r="Z77" s="34"/>
    </row>
    <row r="78" spans="1:31" s="20" customFormat="1">
      <c r="A78" s="34">
        <v>567</v>
      </c>
      <c r="B78" s="34" t="s">
        <v>15</v>
      </c>
      <c r="C78" s="34" t="s">
        <v>55</v>
      </c>
      <c r="D78" s="34" t="s">
        <v>85</v>
      </c>
      <c r="E78" s="20" t="s">
        <v>28</v>
      </c>
      <c r="F78" s="34" t="s">
        <v>143</v>
      </c>
      <c r="G78" s="35"/>
      <c r="H78" s="36"/>
      <c r="I78" s="41">
        <v>17.284972495296817</v>
      </c>
      <c r="J78" s="42">
        <v>2.1286852064735813</v>
      </c>
      <c r="K78" s="42"/>
      <c r="L78" s="77">
        <v>37</v>
      </c>
      <c r="M78" s="34"/>
      <c r="N78" s="41">
        <v>-21.063461538461539</v>
      </c>
      <c r="O78" s="42">
        <v>0.81441738350566473</v>
      </c>
      <c r="P78" s="42"/>
      <c r="Q78" s="42">
        <v>9.9074615384615381</v>
      </c>
      <c r="R78" s="42">
        <v>0.56780411365125749</v>
      </c>
      <c r="S78" s="40"/>
      <c r="T78" s="78">
        <v>26</v>
      </c>
      <c r="U78" s="34"/>
      <c r="V78" s="41">
        <v>0.25261763749999999</v>
      </c>
      <c r="W78" s="42">
        <v>1.9724083068412088E-2</v>
      </c>
      <c r="X78" s="40"/>
      <c r="Y78" s="78">
        <v>8</v>
      </c>
      <c r="Z78" s="34"/>
    </row>
    <row r="79" spans="1:31" s="20" customFormat="1">
      <c r="A79" s="34">
        <v>578</v>
      </c>
      <c r="B79" s="34" t="s">
        <v>57</v>
      </c>
      <c r="C79" s="34" t="s">
        <v>15</v>
      </c>
      <c r="D79" s="34" t="s">
        <v>58</v>
      </c>
      <c r="E79" s="20" t="s">
        <v>28</v>
      </c>
      <c r="F79" s="34" t="s">
        <v>2</v>
      </c>
      <c r="G79" s="35"/>
      <c r="H79" s="36"/>
      <c r="I79" s="41">
        <v>34.694870486575482</v>
      </c>
      <c r="J79" s="42">
        <v>5.8656046219424924</v>
      </c>
      <c r="K79" s="42"/>
      <c r="L79" s="77">
        <v>34</v>
      </c>
      <c r="M79" s="34"/>
      <c r="N79" s="41">
        <v>-21.550769230769234</v>
      </c>
      <c r="O79" s="42">
        <v>1.21606071749689</v>
      </c>
      <c r="P79" s="42"/>
      <c r="Q79" s="42">
        <v>6.4496923076923061</v>
      </c>
      <c r="R79" s="42">
        <v>0.26225549943185089</v>
      </c>
      <c r="S79" s="40"/>
      <c r="T79" s="78">
        <v>26</v>
      </c>
      <c r="U79" s="34"/>
      <c r="V79" s="41">
        <v>0.10941660500000001</v>
      </c>
      <c r="W79" s="42">
        <v>6.0690666469116672E-3</v>
      </c>
      <c r="X79" s="40"/>
      <c r="Y79" s="78">
        <v>22</v>
      </c>
      <c r="Z79" s="34"/>
    </row>
    <row r="80" spans="1:31">
      <c r="A80" s="34">
        <v>581</v>
      </c>
      <c r="B80" s="34" t="s">
        <v>29</v>
      </c>
      <c r="C80" s="34" t="s">
        <v>30</v>
      </c>
      <c r="D80" s="34" t="s">
        <v>104</v>
      </c>
      <c r="E80" s="20" t="s">
        <v>28</v>
      </c>
      <c r="F80" s="34" t="s">
        <v>143</v>
      </c>
      <c r="G80" s="35"/>
      <c r="H80" s="36"/>
      <c r="I80" s="41">
        <v>18.460585582207464</v>
      </c>
      <c r="J80" s="42">
        <v>4.0225263414477608</v>
      </c>
      <c r="K80" s="42"/>
      <c r="L80" s="77">
        <v>28</v>
      </c>
      <c r="M80" s="34"/>
      <c r="N80" s="41">
        <v>-17.283529411764704</v>
      </c>
      <c r="O80" s="42">
        <v>1.2876360411212733</v>
      </c>
      <c r="P80" s="42"/>
      <c r="Q80" s="42">
        <v>6.2504705882352951</v>
      </c>
      <c r="R80" s="42">
        <v>0.43063299098405705</v>
      </c>
      <c r="S80" s="40"/>
      <c r="T80" s="78">
        <v>17</v>
      </c>
      <c r="U80" s="34"/>
      <c r="V80" s="41">
        <v>0.12909285714285718</v>
      </c>
      <c r="W80" s="42">
        <v>1.5508875389775115E-2</v>
      </c>
      <c r="X80" s="40"/>
      <c r="Y80" s="78">
        <v>14</v>
      </c>
      <c r="Z80" s="34"/>
      <c r="AA80" s="20"/>
      <c r="AB80" s="20"/>
      <c r="AC80" s="20"/>
      <c r="AD80" s="20"/>
      <c r="AE80" s="20"/>
    </row>
    <row r="81" spans="1:28" s="20" customFormat="1">
      <c r="A81" s="34">
        <v>586</v>
      </c>
      <c r="B81" s="34" t="s">
        <v>30</v>
      </c>
      <c r="C81" s="34" t="s">
        <v>19</v>
      </c>
      <c r="D81" s="34" t="s">
        <v>100</v>
      </c>
      <c r="E81" s="20" t="s">
        <v>28</v>
      </c>
      <c r="F81" s="34" t="s">
        <v>146</v>
      </c>
      <c r="G81" s="35"/>
      <c r="H81" s="36"/>
      <c r="I81" s="41">
        <v>28.995840280882362</v>
      </c>
      <c r="J81" s="42">
        <v>4.3148283914281098</v>
      </c>
      <c r="K81" s="42"/>
      <c r="L81" s="77">
        <v>26</v>
      </c>
      <c r="M81" s="34"/>
      <c r="N81" s="41">
        <v>-19.474954545454541</v>
      </c>
      <c r="O81" s="42">
        <v>1.0065786431455248</v>
      </c>
      <c r="P81" s="42"/>
      <c r="Q81" s="42">
        <v>6.8936363636363636</v>
      </c>
      <c r="R81" s="42">
        <v>0.3109629962636361</v>
      </c>
      <c r="S81" s="40"/>
      <c r="T81" s="78">
        <v>22</v>
      </c>
      <c r="U81" s="34"/>
      <c r="V81" s="41">
        <v>0.10450457545454545</v>
      </c>
      <c r="W81" s="42">
        <v>5.7972788546925072E-3</v>
      </c>
      <c r="X81" s="40"/>
      <c r="Y81" s="78">
        <v>22</v>
      </c>
      <c r="Z81" s="34"/>
    </row>
    <row r="82" spans="1:28" s="20" customFormat="1">
      <c r="A82" s="34">
        <v>588</v>
      </c>
      <c r="B82" s="34" t="s">
        <v>29</v>
      </c>
      <c r="C82" s="34" t="s">
        <v>24</v>
      </c>
      <c r="D82" s="34" t="s">
        <v>32</v>
      </c>
      <c r="E82" s="20" t="s">
        <v>28</v>
      </c>
      <c r="F82" s="34" t="s">
        <v>2</v>
      </c>
      <c r="G82" s="35"/>
      <c r="H82" s="36"/>
      <c r="I82" s="41">
        <v>19.473580664589125</v>
      </c>
      <c r="J82" s="42">
        <v>3.6501050392326122</v>
      </c>
      <c r="K82" s="42"/>
      <c r="L82" s="77">
        <v>33</v>
      </c>
      <c r="M82" s="34"/>
      <c r="N82" s="41">
        <v>-19.54009523809524</v>
      </c>
      <c r="O82" s="42">
        <v>1.0934362217226274</v>
      </c>
      <c r="P82" s="42"/>
      <c r="Q82" s="42">
        <v>5.3135714285714286</v>
      </c>
      <c r="R82" s="42">
        <v>0.30574444332783968</v>
      </c>
      <c r="S82" s="40"/>
      <c r="T82" s="78">
        <v>21</v>
      </c>
      <c r="U82" s="34"/>
      <c r="V82" s="41">
        <v>0.11845631999999999</v>
      </c>
      <c r="W82" s="42">
        <v>5.7326447528092735E-3</v>
      </c>
      <c r="X82" s="40"/>
      <c r="Y82" s="78">
        <v>23</v>
      </c>
      <c r="Z82" s="34"/>
    </row>
    <row r="83" spans="1:28" s="20" customFormat="1">
      <c r="A83" s="34">
        <v>604</v>
      </c>
      <c r="B83" s="34" t="s">
        <v>29</v>
      </c>
      <c r="C83" s="34" t="s">
        <v>63</v>
      </c>
      <c r="D83" s="34" t="s">
        <v>106</v>
      </c>
      <c r="E83" s="20" t="s">
        <v>28</v>
      </c>
      <c r="F83" s="34" t="s">
        <v>0</v>
      </c>
      <c r="G83" s="35"/>
      <c r="H83" s="36"/>
      <c r="I83" s="41">
        <v>37.454704730561744</v>
      </c>
      <c r="J83" s="42">
        <v>6.9568391625560819</v>
      </c>
      <c r="K83" s="42"/>
      <c r="L83" s="77">
        <v>37</v>
      </c>
      <c r="M83" s="34"/>
      <c r="N83" s="41">
        <v>-25.597272727272721</v>
      </c>
      <c r="O83" s="42">
        <v>1.3496450041217318</v>
      </c>
      <c r="P83" s="42"/>
      <c r="Q83" s="42">
        <v>7.274181818181817</v>
      </c>
      <c r="R83" s="42">
        <v>0.91832287052523809</v>
      </c>
      <c r="S83" s="40"/>
      <c r="T83" s="78">
        <v>22</v>
      </c>
      <c r="U83" s="34"/>
      <c r="V83" s="41">
        <v>0.14175567884615384</v>
      </c>
      <c r="W83" s="42">
        <v>1.4248800333020614E-2</v>
      </c>
      <c r="X83" s="40"/>
      <c r="Y83" s="78">
        <v>24</v>
      </c>
      <c r="Z83" s="34"/>
    </row>
    <row r="84" spans="1:28" s="20" customFormat="1">
      <c r="A84" s="34">
        <v>605</v>
      </c>
      <c r="B84" s="34" t="s">
        <v>33</v>
      </c>
      <c r="C84" s="34" t="s">
        <v>24</v>
      </c>
      <c r="D84" s="34" t="s">
        <v>37</v>
      </c>
      <c r="E84" s="20" t="s">
        <v>28</v>
      </c>
      <c r="F84" s="34" t="s">
        <v>0</v>
      </c>
      <c r="G84" s="35"/>
      <c r="H84" s="36"/>
      <c r="I84" s="41">
        <v>76.838704275715344</v>
      </c>
      <c r="J84" s="42">
        <v>7.5679291465031504</v>
      </c>
      <c r="K84" s="42"/>
      <c r="L84" s="77">
        <v>70</v>
      </c>
      <c r="M84" s="34"/>
      <c r="N84" s="41">
        <v>-7.6867286206896557</v>
      </c>
      <c r="O84" s="42">
        <v>0.93780355204461241</v>
      </c>
      <c r="P84" s="42"/>
      <c r="Q84" s="42">
        <v>9.0536379310344834</v>
      </c>
      <c r="R84" s="42">
        <v>0.37580128524004286</v>
      </c>
      <c r="S84" s="40"/>
      <c r="T84" s="78">
        <v>58</v>
      </c>
      <c r="U84" s="34"/>
      <c r="V84" s="41">
        <v>0.10272496742857143</v>
      </c>
      <c r="W84" s="42">
        <v>3.0809110343417057E-3</v>
      </c>
      <c r="X84" s="40"/>
      <c r="Y84" s="78">
        <v>70</v>
      </c>
      <c r="Z84" s="34"/>
    </row>
    <row r="85" spans="1:28" s="20" customFormat="1">
      <c r="A85" s="34">
        <v>637</v>
      </c>
      <c r="B85" s="34" t="s">
        <v>18</v>
      </c>
      <c r="C85" s="34" t="s">
        <v>29</v>
      </c>
      <c r="D85" s="34" t="s">
        <v>86</v>
      </c>
      <c r="E85" s="20" t="s">
        <v>28</v>
      </c>
      <c r="F85" s="34" t="s">
        <v>2</v>
      </c>
      <c r="G85" s="35"/>
      <c r="H85" s="36"/>
      <c r="I85" s="41">
        <v>17.557323248043808</v>
      </c>
      <c r="J85" s="42">
        <v>3.379353269788306</v>
      </c>
      <c r="K85" s="42"/>
      <c r="L85" s="77">
        <v>58</v>
      </c>
      <c r="M85" s="34"/>
      <c r="N85" s="41">
        <v>-24.632758620689657</v>
      </c>
      <c r="O85" s="42">
        <v>1.4208171603311797</v>
      </c>
      <c r="P85" s="42"/>
      <c r="Q85" s="42">
        <v>6.9218965517241404</v>
      </c>
      <c r="R85" s="42">
        <v>0.65704352815750611</v>
      </c>
      <c r="S85" s="40"/>
      <c r="T85" s="78">
        <v>29</v>
      </c>
      <c r="U85" s="34"/>
      <c r="V85" s="41">
        <v>0.13461459791666666</v>
      </c>
      <c r="W85" s="42">
        <v>1.2325224017285776E-2</v>
      </c>
      <c r="X85" s="40"/>
      <c r="Y85" s="78">
        <v>24</v>
      </c>
      <c r="Z85" s="34"/>
    </row>
    <row r="86" spans="1:28" s="20" customFormat="1">
      <c r="A86" s="34">
        <v>663</v>
      </c>
      <c r="B86" s="34" t="s">
        <v>38</v>
      </c>
      <c r="C86" s="34" t="s">
        <v>39</v>
      </c>
      <c r="D86" s="34" t="s">
        <v>40</v>
      </c>
      <c r="E86" s="20" t="s">
        <v>28</v>
      </c>
      <c r="F86" s="34" t="s">
        <v>0</v>
      </c>
      <c r="G86" s="35"/>
      <c r="H86" s="36"/>
      <c r="I86" s="41">
        <v>64.332868922736068</v>
      </c>
      <c r="J86" s="42">
        <v>7.6718739666861566</v>
      </c>
      <c r="K86" s="42"/>
      <c r="L86" s="77">
        <v>66</v>
      </c>
      <c r="M86" s="34"/>
      <c r="N86" s="41">
        <v>-12.718965999999996</v>
      </c>
      <c r="O86" s="42">
        <v>0.9174203803149491</v>
      </c>
      <c r="P86" s="42"/>
      <c r="Q86" s="42">
        <v>7.6498400000000011</v>
      </c>
      <c r="R86" s="42">
        <v>0.30468050359921089</v>
      </c>
      <c r="S86" s="40"/>
      <c r="T86" s="78">
        <v>50</v>
      </c>
      <c r="U86" s="34"/>
      <c r="V86" s="41">
        <v>0.10705599716666668</v>
      </c>
      <c r="W86" s="42">
        <v>2.8511817995611924E-3</v>
      </c>
      <c r="X86" s="40"/>
      <c r="Y86" s="78">
        <v>60</v>
      </c>
      <c r="Z86" s="34"/>
    </row>
    <row r="87" spans="1:28" s="20" customFormat="1">
      <c r="A87" s="34">
        <v>701</v>
      </c>
      <c r="B87" s="34" t="s">
        <v>22</v>
      </c>
      <c r="C87" s="34"/>
      <c r="D87" s="34" t="s">
        <v>142</v>
      </c>
      <c r="E87" s="20" t="s">
        <v>28</v>
      </c>
      <c r="F87" s="34" t="s">
        <v>0</v>
      </c>
      <c r="G87" s="35"/>
      <c r="H87" s="36"/>
      <c r="I87" s="41">
        <v>43.768747794308389</v>
      </c>
      <c r="J87" s="42">
        <v>9.24360176171548</v>
      </c>
      <c r="K87" s="42"/>
      <c r="L87" s="77">
        <v>35</v>
      </c>
      <c r="M87" s="34"/>
      <c r="N87" s="41">
        <v>-25.399000000000001</v>
      </c>
      <c r="O87" s="42">
        <v>1.1012203517724712</v>
      </c>
      <c r="P87" s="42"/>
      <c r="Q87" s="42">
        <v>7.2619500000000006</v>
      </c>
      <c r="R87" s="42">
        <v>0.45751232065664704</v>
      </c>
      <c r="S87" s="40"/>
      <c r="T87" s="78">
        <v>20</v>
      </c>
      <c r="U87" s="34"/>
      <c r="V87" s="41">
        <v>0.13937292190476192</v>
      </c>
      <c r="W87" s="42">
        <v>9.2914176776059208E-3</v>
      </c>
      <c r="X87" s="40"/>
      <c r="Y87" s="78">
        <v>21</v>
      </c>
      <c r="Z87" s="34"/>
    </row>
    <row r="88" spans="1:28" s="20" customFormat="1">
      <c r="A88" s="34">
        <v>737</v>
      </c>
      <c r="B88" s="34" t="s">
        <v>39</v>
      </c>
      <c r="C88" s="34" t="s">
        <v>24</v>
      </c>
      <c r="D88" s="34" t="s">
        <v>101</v>
      </c>
      <c r="E88" s="20" t="s">
        <v>28</v>
      </c>
      <c r="F88" s="34" t="s">
        <v>0</v>
      </c>
      <c r="G88" s="35"/>
      <c r="H88" s="36"/>
      <c r="I88" s="41">
        <v>48.095982790551354</v>
      </c>
      <c r="J88" s="42">
        <v>10.531656385635136</v>
      </c>
      <c r="K88" s="42"/>
      <c r="L88" s="77">
        <v>22</v>
      </c>
      <c r="M88" s="34"/>
      <c r="N88" s="41">
        <v>-8.9979999999999993</v>
      </c>
      <c r="O88" s="42">
        <v>1.3410576298827235</v>
      </c>
      <c r="P88" s="42"/>
      <c r="Q88" s="42">
        <v>8.345437500000001</v>
      </c>
      <c r="R88" s="42">
        <v>0.58183103911093881</v>
      </c>
      <c r="S88" s="40"/>
      <c r="T88" s="78">
        <v>16</v>
      </c>
      <c r="U88" s="34"/>
      <c r="V88" s="41">
        <v>9.4492508823529428E-2</v>
      </c>
      <c r="W88" s="42">
        <v>4.5497546393784161E-3</v>
      </c>
      <c r="X88" s="40"/>
      <c r="Y88" s="78">
        <v>17</v>
      </c>
      <c r="Z88" s="34"/>
    </row>
    <row r="89" spans="1:28" s="20" customFormat="1">
      <c r="A89" s="34">
        <v>751</v>
      </c>
      <c r="B89" s="34" t="s">
        <v>24</v>
      </c>
      <c r="C89" s="34" t="s">
        <v>18</v>
      </c>
      <c r="D89" s="34" t="s">
        <v>123</v>
      </c>
      <c r="E89" s="20" t="s">
        <v>28</v>
      </c>
      <c r="F89" s="34" t="s">
        <v>0</v>
      </c>
      <c r="G89" s="35"/>
      <c r="H89" s="36"/>
      <c r="I89" s="41">
        <v>40.858836840489673</v>
      </c>
      <c r="J89" s="42">
        <v>8.1148038920884034</v>
      </c>
      <c r="K89" s="42"/>
      <c r="L89" s="77">
        <v>36</v>
      </c>
      <c r="M89" s="34"/>
      <c r="N89" s="41">
        <v>-30.377391304347828</v>
      </c>
      <c r="O89" s="42">
        <v>0.83700227789303727</v>
      </c>
      <c r="P89" s="42"/>
      <c r="Q89" s="42">
        <v>6.7374782608695645</v>
      </c>
      <c r="R89" s="42">
        <v>0.39596299718107736</v>
      </c>
      <c r="S89" s="40"/>
      <c r="T89" s="78">
        <v>23</v>
      </c>
      <c r="U89" s="34"/>
      <c r="V89" s="41">
        <v>0.11338414764705884</v>
      </c>
      <c r="W89" s="42">
        <v>7.0313865334677766E-3</v>
      </c>
      <c r="X89" s="40"/>
      <c r="Y89" s="78">
        <v>17</v>
      </c>
      <c r="Z89" s="34"/>
    </row>
    <row r="90" spans="1:28" s="20" customFormat="1">
      <c r="A90" s="34">
        <v>755</v>
      </c>
      <c r="B90" s="34" t="s">
        <v>51</v>
      </c>
      <c r="C90" s="34" t="s">
        <v>63</v>
      </c>
      <c r="D90" s="34" t="s">
        <v>82</v>
      </c>
      <c r="E90" s="20" t="s">
        <v>28</v>
      </c>
      <c r="F90" s="34" t="s">
        <v>0</v>
      </c>
      <c r="G90" s="35"/>
      <c r="H90" s="36"/>
      <c r="I90" s="41">
        <v>76.028124674591382</v>
      </c>
      <c r="J90" s="42">
        <v>16.103182467552557</v>
      </c>
      <c r="K90" s="42"/>
      <c r="L90" s="77">
        <v>30</v>
      </c>
      <c r="M90" s="34"/>
      <c r="N90" s="41">
        <v>-15.623275862068967</v>
      </c>
      <c r="O90" s="42">
        <v>0.78471206933811311</v>
      </c>
      <c r="P90" s="42"/>
      <c r="Q90" s="42">
        <v>8.2466206896551757</v>
      </c>
      <c r="R90" s="42">
        <v>0.46437047649784785</v>
      </c>
      <c r="S90" s="40"/>
      <c r="T90" s="78">
        <v>29</v>
      </c>
      <c r="U90" s="34"/>
      <c r="V90" s="41">
        <v>0.11396696586206898</v>
      </c>
      <c r="W90" s="42">
        <v>5.5208899168520112E-3</v>
      </c>
      <c r="X90" s="40"/>
      <c r="Y90" s="78">
        <v>29</v>
      </c>
      <c r="Z90" s="34"/>
    </row>
    <row r="91" spans="1:28" s="20" customFormat="1">
      <c r="A91" s="34">
        <v>756</v>
      </c>
      <c r="B91" s="34" t="s">
        <v>39</v>
      </c>
      <c r="C91" s="34" t="s">
        <v>24</v>
      </c>
      <c r="D91" s="34" t="s">
        <v>41</v>
      </c>
      <c r="E91" s="20" t="s">
        <v>28</v>
      </c>
      <c r="F91" s="34" t="s">
        <v>0</v>
      </c>
      <c r="G91" s="35"/>
      <c r="H91" s="36"/>
      <c r="I91" s="41">
        <v>68.925528765219738</v>
      </c>
      <c r="J91" s="42">
        <v>7.7085322235642826</v>
      </c>
      <c r="K91" s="42"/>
      <c r="L91" s="77">
        <v>71</v>
      </c>
      <c r="M91" s="34"/>
      <c r="N91" s="41">
        <v>-16.907706666666673</v>
      </c>
      <c r="O91" s="42">
        <v>1.450880684861942</v>
      </c>
      <c r="P91" s="42"/>
      <c r="Q91" s="42">
        <v>7.7091666666666665</v>
      </c>
      <c r="R91" s="42">
        <v>0.30140932541992488</v>
      </c>
      <c r="S91" s="40"/>
      <c r="T91" s="78">
        <v>60</v>
      </c>
      <c r="U91" s="34"/>
      <c r="V91" s="41">
        <v>0.10880322099999998</v>
      </c>
      <c r="W91" s="42">
        <v>3.1788891650019208E-3</v>
      </c>
      <c r="X91" s="40"/>
      <c r="Y91" s="78">
        <v>70</v>
      </c>
      <c r="Z91" s="34"/>
    </row>
    <row r="92" spans="1:28" s="20" customFormat="1">
      <c r="A92" s="34">
        <v>760</v>
      </c>
      <c r="B92" s="34" t="s">
        <v>29</v>
      </c>
      <c r="C92" s="34" t="s">
        <v>35</v>
      </c>
      <c r="D92" s="34" t="s">
        <v>77</v>
      </c>
      <c r="E92" s="20" t="s">
        <v>28</v>
      </c>
      <c r="F92" s="34" t="s">
        <v>0</v>
      </c>
      <c r="G92" s="35"/>
      <c r="H92" s="36"/>
      <c r="I92" s="41">
        <v>98.753083564588863</v>
      </c>
      <c r="J92" s="42">
        <v>16.30913121573229</v>
      </c>
      <c r="K92" s="42"/>
      <c r="L92" s="77">
        <v>30</v>
      </c>
      <c r="M92" s="34"/>
      <c r="N92" s="41">
        <v>-18.941679999999998</v>
      </c>
      <c r="O92" s="42">
        <v>0.84510608154637501</v>
      </c>
      <c r="P92" s="42"/>
      <c r="Q92" s="42">
        <v>7.7973199999999983</v>
      </c>
      <c r="R92" s="42">
        <v>0.46695331572510285</v>
      </c>
      <c r="S92" s="40"/>
      <c r="T92" s="78">
        <v>25</v>
      </c>
      <c r="U92" s="34"/>
      <c r="V92" s="41">
        <v>0.10899722125000001</v>
      </c>
      <c r="W92" s="42">
        <v>5.4750659833325329E-3</v>
      </c>
      <c r="X92" s="40"/>
      <c r="Y92" s="78">
        <v>24</v>
      </c>
      <c r="Z92" s="34"/>
      <c r="AA92" s="12"/>
      <c r="AB92" s="12"/>
    </row>
    <row r="93" spans="1:28" s="20" customFormat="1">
      <c r="A93" s="34">
        <v>771</v>
      </c>
      <c r="B93" s="34" t="s">
        <v>33</v>
      </c>
      <c r="C93" s="34" t="s">
        <v>26</v>
      </c>
      <c r="D93" s="34" t="s">
        <v>81</v>
      </c>
      <c r="E93" s="20" t="s">
        <v>28</v>
      </c>
      <c r="F93" s="34" t="s">
        <v>0</v>
      </c>
      <c r="G93" s="35"/>
      <c r="H93" s="36"/>
      <c r="I93" s="41">
        <v>29.946208713770755</v>
      </c>
      <c r="J93" s="42">
        <v>9.3178455880563504</v>
      </c>
      <c r="K93" s="42"/>
      <c r="L93" s="77">
        <v>24</v>
      </c>
      <c r="M93" s="34"/>
      <c r="N93" s="41">
        <v>-16.568666666666665</v>
      </c>
      <c r="O93" s="42">
        <v>0.70238360612896866</v>
      </c>
      <c r="P93" s="42"/>
      <c r="Q93" s="42">
        <v>7.5334000000000003</v>
      </c>
      <c r="R93" s="42">
        <v>0.5052647943217029</v>
      </c>
      <c r="S93" s="40"/>
      <c r="T93" s="78">
        <v>15</v>
      </c>
      <c r="U93" s="34"/>
      <c r="V93" s="41">
        <v>0.12388778812500001</v>
      </c>
      <c r="W93" s="42">
        <v>1.0719339326152945E-2</v>
      </c>
      <c r="X93" s="40"/>
      <c r="Y93" s="78">
        <v>17</v>
      </c>
      <c r="Z93" s="34"/>
    </row>
    <row r="94" spans="1:28" s="20" customFormat="1">
      <c r="A94" s="34">
        <v>780</v>
      </c>
      <c r="B94" s="34" t="s">
        <v>67</v>
      </c>
      <c r="C94" s="34" t="s">
        <v>33</v>
      </c>
      <c r="D94" s="34" t="s">
        <v>79</v>
      </c>
      <c r="E94" s="20" t="s">
        <v>28</v>
      </c>
      <c r="F94" s="34" t="s">
        <v>0</v>
      </c>
      <c r="G94" s="35"/>
      <c r="H94" s="36"/>
      <c r="I94" s="41">
        <v>48.609615750052718</v>
      </c>
      <c r="J94" s="42">
        <v>8.9028737763571595</v>
      </c>
      <c r="K94" s="42"/>
      <c r="L94" s="77">
        <v>35</v>
      </c>
      <c r="M94" s="34"/>
      <c r="N94" s="41">
        <v>-18.895</v>
      </c>
      <c r="O94" s="42">
        <v>0.68748570472621295</v>
      </c>
      <c r="P94" s="42"/>
      <c r="Q94" s="42">
        <v>7.678958333333334</v>
      </c>
      <c r="R94" s="42">
        <v>0.43155406516032341</v>
      </c>
      <c r="S94" s="40"/>
      <c r="T94" s="78">
        <v>24</v>
      </c>
      <c r="U94" s="34"/>
      <c r="V94" s="41">
        <v>0.10271076826086957</v>
      </c>
      <c r="W94" s="42">
        <v>3.8230846172557457E-3</v>
      </c>
      <c r="X94" s="40"/>
      <c r="Y94" s="78">
        <v>23</v>
      </c>
      <c r="Z94" s="34"/>
    </row>
    <row r="95" spans="1:28" s="20" customFormat="1">
      <c r="A95" s="34">
        <v>793</v>
      </c>
      <c r="B95" s="34" t="s">
        <v>15</v>
      </c>
      <c r="C95" s="34" t="s">
        <v>18</v>
      </c>
      <c r="D95" s="34" t="s">
        <v>124</v>
      </c>
      <c r="E95" s="20" t="s">
        <v>28</v>
      </c>
      <c r="F95" s="34" t="s">
        <v>0</v>
      </c>
      <c r="G95" s="35"/>
      <c r="H95" s="36"/>
      <c r="I95" s="41">
        <v>38.391050480954064</v>
      </c>
      <c r="J95" s="42">
        <v>6.5890792500428264</v>
      </c>
      <c r="K95" s="42"/>
      <c r="L95" s="77">
        <v>35</v>
      </c>
      <c r="M95" s="34"/>
      <c r="N95" s="41">
        <v>-28.775769230769235</v>
      </c>
      <c r="O95" s="42">
        <v>0.66730253156948727</v>
      </c>
      <c r="P95" s="42"/>
      <c r="Q95" s="42">
        <v>6.694461538461538</v>
      </c>
      <c r="R95" s="42">
        <v>0.22201037557714656</v>
      </c>
      <c r="S95" s="40"/>
      <c r="T95" s="78">
        <v>26</v>
      </c>
      <c r="U95" s="34"/>
      <c r="V95" s="41">
        <v>0.1216855227777778</v>
      </c>
      <c r="W95" s="42">
        <v>6.1457787362124063E-3</v>
      </c>
      <c r="X95" s="40"/>
      <c r="Y95" s="78">
        <v>18</v>
      </c>
      <c r="Z95" s="34"/>
    </row>
    <row r="96" spans="1:28" s="20" customFormat="1">
      <c r="A96" s="34">
        <v>854</v>
      </c>
      <c r="B96" s="34" t="s">
        <v>29</v>
      </c>
      <c r="C96" s="34" t="s">
        <v>63</v>
      </c>
      <c r="D96" s="34" t="s">
        <v>78</v>
      </c>
      <c r="E96" s="20" t="s">
        <v>28</v>
      </c>
      <c r="F96" s="34" t="s">
        <v>0</v>
      </c>
      <c r="G96" s="35"/>
      <c r="H96" s="36"/>
      <c r="I96" s="41">
        <v>65.098289341853729</v>
      </c>
      <c r="J96" s="42">
        <v>10.488978408089743</v>
      </c>
      <c r="K96" s="42"/>
      <c r="L96" s="77">
        <v>29</v>
      </c>
      <c r="M96" s="34"/>
      <c r="N96" s="41">
        <v>-20.370799999999996</v>
      </c>
      <c r="O96" s="42">
        <v>0.93962615260893689</v>
      </c>
      <c r="P96" s="42"/>
      <c r="Q96" s="42">
        <v>7.4008000000000012</v>
      </c>
      <c r="R96" s="42">
        <v>0.45105695501418291</v>
      </c>
      <c r="S96" s="40"/>
      <c r="T96" s="78">
        <v>25</v>
      </c>
      <c r="U96" s="34"/>
      <c r="V96" s="41">
        <v>0.11251758086956523</v>
      </c>
      <c r="W96" s="42">
        <v>5.9191477857840034E-3</v>
      </c>
      <c r="X96" s="40"/>
      <c r="Y96" s="78">
        <v>23</v>
      </c>
      <c r="Z96" s="34"/>
      <c r="AA96" s="12"/>
      <c r="AB96" s="12"/>
    </row>
    <row r="97" spans="1:26" s="20" customFormat="1">
      <c r="A97" s="34">
        <v>857</v>
      </c>
      <c r="B97" s="34" t="s">
        <v>33</v>
      </c>
      <c r="C97" s="34" t="s">
        <v>26</v>
      </c>
      <c r="D97" s="34" t="s">
        <v>34</v>
      </c>
      <c r="E97" s="20" t="s">
        <v>28</v>
      </c>
      <c r="F97" s="34" t="s">
        <v>0</v>
      </c>
      <c r="G97" s="35"/>
      <c r="H97" s="36"/>
      <c r="I97" s="41">
        <v>63.413701289239128</v>
      </c>
      <c r="J97" s="42">
        <v>10.749798179116013</v>
      </c>
      <c r="K97" s="42"/>
      <c r="L97" s="77">
        <v>39</v>
      </c>
      <c r="M97" s="34"/>
      <c r="N97" s="41">
        <v>-20.098000000000003</v>
      </c>
      <c r="O97" s="42">
        <v>0.65761156127096743</v>
      </c>
      <c r="P97" s="42"/>
      <c r="Q97" s="42">
        <v>6.632200000000001</v>
      </c>
      <c r="R97" s="42">
        <v>0.37544997799575264</v>
      </c>
      <c r="S97" s="40"/>
      <c r="T97" s="78">
        <v>30</v>
      </c>
      <c r="U97" s="34"/>
      <c r="V97" s="41">
        <v>0.11261908628571428</v>
      </c>
      <c r="W97" s="42">
        <v>6.5549169693714668E-3</v>
      </c>
      <c r="X97" s="40"/>
      <c r="Y97" s="78">
        <v>35</v>
      </c>
      <c r="Z97" s="34"/>
    </row>
    <row r="98" spans="1:26" s="20" customFormat="1">
      <c r="A98" s="34">
        <v>858</v>
      </c>
      <c r="B98" s="34" t="s">
        <v>39</v>
      </c>
      <c r="C98" s="34" t="s">
        <v>24</v>
      </c>
      <c r="D98" s="34" t="s">
        <v>125</v>
      </c>
      <c r="E98" s="20" t="s">
        <v>28</v>
      </c>
      <c r="F98" s="34" t="s">
        <v>0</v>
      </c>
      <c r="G98" s="35"/>
      <c r="H98" s="36"/>
      <c r="I98" s="41">
        <v>42.71862741537997</v>
      </c>
      <c r="J98" s="42">
        <v>11.806365400098658</v>
      </c>
      <c r="K98" s="42"/>
      <c r="L98" s="77">
        <v>28</v>
      </c>
      <c r="M98" s="34"/>
      <c r="N98" s="41">
        <v>-27.296842105263153</v>
      </c>
      <c r="O98" s="42">
        <v>0.81487165876130385</v>
      </c>
      <c r="P98" s="42"/>
      <c r="Q98" s="42">
        <v>7.569684210526316</v>
      </c>
      <c r="R98" s="42">
        <v>0.4930658180127494</v>
      </c>
      <c r="S98" s="40"/>
      <c r="T98" s="78">
        <v>19</v>
      </c>
      <c r="U98" s="34"/>
      <c r="V98" s="41">
        <v>0.12512896882352939</v>
      </c>
      <c r="W98" s="42">
        <v>1.1118864424661982E-2</v>
      </c>
      <c r="X98" s="40"/>
      <c r="Y98" s="78">
        <v>17</v>
      </c>
      <c r="Z98" s="34"/>
    </row>
    <row r="99" spans="1:26" s="20" customFormat="1">
      <c r="A99" s="34"/>
      <c r="B99" s="34"/>
      <c r="C99" s="34"/>
      <c r="D99" s="34"/>
      <c r="F99" s="34"/>
      <c r="G99" s="35"/>
      <c r="H99" s="36"/>
      <c r="I99" s="41"/>
      <c r="J99" s="42"/>
      <c r="K99" s="42"/>
      <c r="L99" s="33"/>
      <c r="M99" s="34"/>
      <c r="N99" s="41"/>
      <c r="O99" s="40"/>
      <c r="P99" s="40"/>
      <c r="Q99" s="42"/>
      <c r="R99" s="40"/>
      <c r="S99" s="40"/>
      <c r="T99" s="35"/>
      <c r="U99" s="34"/>
      <c r="V99" s="45"/>
      <c r="W99" s="34"/>
      <c r="X99" s="34"/>
      <c r="Y99" s="35"/>
      <c r="Z99" s="34"/>
    </row>
    <row r="100" spans="1:26" s="1" customFormat="1">
      <c r="G100" s="12"/>
      <c r="N100" s="85"/>
      <c r="O100" s="85"/>
      <c r="P100" s="85"/>
      <c r="Q100" s="85"/>
      <c r="R100" s="85"/>
    </row>
    <row r="101" spans="1:26" s="20" customFormat="1">
      <c r="A101" s="36"/>
      <c r="B101" s="36"/>
      <c r="G101" s="29"/>
      <c r="N101" s="86"/>
      <c r="O101" s="86"/>
      <c r="P101" s="86"/>
      <c r="Q101" s="86"/>
      <c r="R101" s="86"/>
    </row>
    <row r="102" spans="1:26" s="20" customFormat="1">
      <c r="G102" s="29"/>
      <c r="N102" s="86"/>
      <c r="O102" s="86"/>
      <c r="P102" s="86"/>
      <c r="Q102" s="86"/>
      <c r="R102" s="86"/>
    </row>
    <row r="103" spans="1:26" s="20" customFormat="1">
      <c r="A103" s="36"/>
      <c r="G103" s="29"/>
    </row>
    <row r="104" spans="1:26" s="20" customFormat="1">
      <c r="G104" s="29"/>
    </row>
    <row r="105" spans="1:26" s="20" customFormat="1">
      <c r="G105" s="29"/>
    </row>
    <row r="106" spans="1:26" s="20" customFormat="1">
      <c r="G106" s="29"/>
    </row>
    <row r="107" spans="1:26" s="20" customFormat="1">
      <c r="G107" s="29"/>
    </row>
    <row r="108" spans="1:26" s="29" customFormat="1">
      <c r="A108" s="34"/>
      <c r="B108" s="34"/>
      <c r="C108" s="34"/>
      <c r="D108" s="48"/>
      <c r="F108" s="48"/>
      <c r="G108" s="48"/>
      <c r="H108" s="48"/>
      <c r="I108" s="40"/>
      <c r="J108" s="40"/>
      <c r="K108" s="40"/>
      <c r="L108" s="34"/>
      <c r="M108" s="34"/>
      <c r="N108" s="40"/>
      <c r="O108" s="40"/>
      <c r="P108" s="40"/>
      <c r="Q108" s="40"/>
      <c r="R108" s="40"/>
      <c r="S108" s="40"/>
      <c r="T108" s="34"/>
      <c r="U108" s="34"/>
      <c r="V108" s="34"/>
      <c r="W108" s="34"/>
      <c r="X108" s="34"/>
      <c r="Y108" s="34"/>
      <c r="Z108" s="34"/>
    </row>
    <row r="109" spans="1:26" s="29" customFormat="1">
      <c r="A109" s="34"/>
      <c r="B109" s="34"/>
      <c r="C109" s="34"/>
      <c r="D109" s="34"/>
      <c r="H109" s="34"/>
      <c r="I109" s="40"/>
      <c r="J109" s="40"/>
      <c r="K109" s="40"/>
      <c r="L109" s="34"/>
      <c r="M109" s="34"/>
      <c r="N109" s="40"/>
      <c r="O109" s="40"/>
      <c r="P109" s="40"/>
      <c r="Q109" s="40"/>
      <c r="R109" s="40"/>
      <c r="S109" s="40"/>
      <c r="T109" s="34"/>
      <c r="U109" s="34"/>
      <c r="V109" s="34"/>
      <c r="W109" s="34"/>
      <c r="X109" s="34"/>
      <c r="Y109" s="34"/>
      <c r="Z109" s="34"/>
    </row>
    <row r="110" spans="1:26" s="29" customFormat="1">
      <c r="A110" s="34"/>
      <c r="B110" s="34"/>
      <c r="C110" s="34"/>
      <c r="D110" s="34"/>
      <c r="H110" s="34"/>
      <c r="I110" s="40"/>
      <c r="J110" s="40"/>
      <c r="K110" s="40"/>
      <c r="L110" s="34"/>
      <c r="M110" s="34"/>
      <c r="N110" s="40"/>
      <c r="O110" s="40"/>
      <c r="P110" s="40"/>
      <c r="Q110" s="40"/>
      <c r="R110" s="40"/>
      <c r="S110" s="40"/>
      <c r="T110" s="34"/>
      <c r="U110" s="34"/>
      <c r="V110" s="34"/>
      <c r="W110" s="34"/>
      <c r="X110" s="34"/>
      <c r="Y110" s="34"/>
      <c r="Z110" s="34"/>
    </row>
    <row r="111" spans="1:26" s="29" customFormat="1">
      <c r="A111" s="34"/>
      <c r="B111" s="34"/>
      <c r="C111" s="34"/>
      <c r="D111" s="34"/>
      <c r="H111" s="34"/>
      <c r="I111" s="40"/>
      <c r="J111" s="40"/>
      <c r="K111" s="40"/>
      <c r="L111" s="34"/>
      <c r="M111" s="34"/>
      <c r="N111" s="40"/>
      <c r="O111" s="40"/>
      <c r="P111" s="40"/>
      <c r="Q111" s="40"/>
      <c r="R111" s="40"/>
      <c r="S111" s="40"/>
      <c r="T111" s="34"/>
      <c r="U111" s="34"/>
      <c r="V111" s="34"/>
      <c r="W111" s="34"/>
      <c r="X111" s="34"/>
      <c r="Y111" s="34"/>
      <c r="Z111" s="34"/>
    </row>
    <row r="112" spans="1:26" s="29" customFormat="1">
      <c r="A112" s="34"/>
      <c r="B112" s="34"/>
      <c r="C112" s="34"/>
      <c r="D112" s="48"/>
      <c r="F112" s="34"/>
      <c r="G112" s="34"/>
      <c r="H112" s="48"/>
      <c r="I112" s="40"/>
      <c r="J112" s="40"/>
      <c r="K112" s="40"/>
      <c r="L112" s="34"/>
      <c r="M112" s="34"/>
      <c r="N112" s="40"/>
      <c r="O112" s="40"/>
      <c r="P112" s="40"/>
      <c r="Q112" s="40"/>
      <c r="R112" s="40"/>
      <c r="S112" s="40"/>
      <c r="T112" s="34"/>
      <c r="U112" s="34"/>
      <c r="V112" s="34"/>
      <c r="W112" s="34"/>
      <c r="X112" s="34"/>
      <c r="Y112" s="34"/>
      <c r="Z112" s="34"/>
    </row>
    <row r="113" spans="1:26" s="29" customFormat="1">
      <c r="A113" s="34"/>
      <c r="B113" s="34"/>
      <c r="C113" s="34"/>
      <c r="D113" s="34"/>
      <c r="F113" s="34"/>
      <c r="G113" s="34"/>
      <c r="H113" s="34"/>
      <c r="I113" s="40"/>
      <c r="J113" s="40"/>
      <c r="K113" s="40"/>
      <c r="L113" s="34"/>
      <c r="M113" s="34"/>
      <c r="N113" s="40"/>
      <c r="O113" s="40"/>
      <c r="P113" s="40"/>
      <c r="Q113" s="40"/>
      <c r="R113" s="40"/>
      <c r="S113" s="40"/>
      <c r="T113" s="34"/>
      <c r="U113" s="34"/>
      <c r="V113" s="34"/>
      <c r="W113" s="34"/>
      <c r="X113" s="34"/>
      <c r="Y113" s="34"/>
      <c r="Z113" s="34"/>
    </row>
    <row r="114" spans="1:26" s="29" customFormat="1">
      <c r="A114" s="34"/>
      <c r="B114" s="34"/>
      <c r="C114" s="34"/>
      <c r="D114" s="34"/>
      <c r="F114" s="34"/>
      <c r="G114" s="34"/>
      <c r="H114" s="34"/>
      <c r="I114" s="40"/>
      <c r="J114" s="40"/>
      <c r="K114" s="40"/>
      <c r="L114" s="34"/>
      <c r="M114" s="34"/>
      <c r="N114" s="40"/>
      <c r="O114" s="40"/>
      <c r="P114" s="40"/>
      <c r="Q114" s="40"/>
      <c r="R114" s="40"/>
      <c r="S114" s="40"/>
      <c r="T114" s="34"/>
      <c r="U114" s="34"/>
      <c r="V114" s="34"/>
      <c r="W114" s="34"/>
      <c r="X114" s="34"/>
      <c r="Y114" s="34"/>
      <c r="Z114" s="34"/>
    </row>
    <row r="115" spans="1:26" s="29" customFormat="1">
      <c r="A115" s="34"/>
      <c r="B115" s="34"/>
      <c r="C115" s="34"/>
      <c r="D115" s="34"/>
      <c r="F115" s="48"/>
      <c r="G115" s="48"/>
      <c r="H115" s="34"/>
      <c r="I115" s="40"/>
      <c r="J115" s="40"/>
      <c r="K115" s="40"/>
      <c r="L115" s="34"/>
      <c r="M115" s="34"/>
      <c r="N115" s="40"/>
      <c r="O115" s="40"/>
      <c r="P115" s="40"/>
      <c r="Q115" s="40"/>
      <c r="R115" s="40"/>
      <c r="S115" s="40"/>
      <c r="T115" s="34"/>
      <c r="U115" s="34"/>
      <c r="V115" s="34"/>
      <c r="W115" s="34"/>
      <c r="X115" s="34"/>
      <c r="Y115" s="34"/>
      <c r="Z115" s="34"/>
    </row>
    <row r="116" spans="1:26" s="29" customFormat="1">
      <c r="A116" s="34"/>
      <c r="B116" s="34"/>
      <c r="C116" s="34"/>
      <c r="D116" s="34"/>
      <c r="F116" s="34"/>
      <c r="G116" s="34"/>
      <c r="H116" s="34"/>
      <c r="I116" s="40"/>
      <c r="J116" s="40"/>
      <c r="K116" s="40"/>
      <c r="L116" s="34"/>
      <c r="M116" s="34"/>
      <c r="N116" s="40"/>
      <c r="O116" s="40"/>
      <c r="P116" s="40"/>
      <c r="Q116" s="40"/>
      <c r="R116" s="40"/>
      <c r="S116" s="40"/>
      <c r="T116" s="34"/>
      <c r="U116" s="34"/>
      <c r="V116" s="34"/>
      <c r="W116" s="34"/>
      <c r="X116" s="34"/>
      <c r="Y116" s="34"/>
      <c r="Z116" s="34"/>
    </row>
    <row r="117" spans="1:26" s="29" customFormat="1">
      <c r="A117" s="34"/>
      <c r="B117" s="34"/>
      <c r="C117" s="34"/>
      <c r="D117" s="34"/>
      <c r="F117" s="34"/>
      <c r="G117" s="34"/>
      <c r="H117" s="34"/>
      <c r="I117" s="40"/>
      <c r="J117" s="40"/>
      <c r="K117" s="40"/>
      <c r="L117" s="34"/>
      <c r="M117" s="34"/>
      <c r="N117" s="40"/>
      <c r="O117" s="40"/>
      <c r="P117" s="40"/>
      <c r="Q117" s="40"/>
      <c r="R117" s="40"/>
      <c r="S117" s="40"/>
      <c r="T117" s="34"/>
      <c r="U117" s="34"/>
      <c r="V117" s="34"/>
      <c r="W117" s="34"/>
      <c r="X117" s="34"/>
      <c r="Y117" s="34"/>
      <c r="Z117" s="34"/>
    </row>
    <row r="118" spans="1:26" s="29" customFormat="1">
      <c r="C118" s="49"/>
      <c r="D118" s="34"/>
      <c r="F118" s="34"/>
      <c r="G118" s="34"/>
      <c r="H118" s="34"/>
      <c r="I118" s="40"/>
      <c r="J118" s="40"/>
      <c r="K118" s="40"/>
      <c r="L118" s="34"/>
      <c r="M118" s="34"/>
      <c r="N118" s="40"/>
      <c r="O118" s="40"/>
      <c r="P118" s="40"/>
      <c r="Q118" s="40"/>
      <c r="R118" s="40"/>
      <c r="S118" s="40"/>
      <c r="T118" s="34"/>
      <c r="U118" s="34"/>
      <c r="V118" s="34"/>
      <c r="W118" s="34"/>
      <c r="X118" s="34"/>
      <c r="Y118" s="34"/>
      <c r="Z118" s="34"/>
    </row>
    <row r="119" spans="1:26" s="29" customFormat="1">
      <c r="A119" s="34"/>
      <c r="B119" s="34"/>
      <c r="C119" s="34"/>
      <c r="D119" s="34"/>
      <c r="F119" s="34"/>
      <c r="G119" s="34"/>
      <c r="H119" s="34"/>
      <c r="I119" s="40"/>
      <c r="J119" s="40"/>
      <c r="K119" s="40"/>
      <c r="L119" s="34"/>
      <c r="M119" s="34"/>
      <c r="N119" s="40"/>
      <c r="O119" s="40"/>
      <c r="P119" s="40"/>
      <c r="Q119" s="40"/>
      <c r="R119" s="40"/>
      <c r="S119" s="40"/>
      <c r="T119" s="34"/>
      <c r="U119" s="34"/>
      <c r="V119" s="34"/>
      <c r="W119" s="34"/>
      <c r="X119" s="34"/>
      <c r="Y119" s="34"/>
      <c r="Z119" s="34"/>
    </row>
    <row r="120" spans="1:26" s="29" customFormat="1">
      <c r="A120" s="34"/>
      <c r="B120" s="34"/>
      <c r="C120" s="34"/>
      <c r="D120" s="34"/>
      <c r="F120" s="34"/>
      <c r="G120" s="34"/>
      <c r="H120" s="34"/>
      <c r="I120" s="40"/>
      <c r="J120" s="40"/>
      <c r="K120" s="40"/>
      <c r="L120" s="34"/>
      <c r="M120" s="34"/>
      <c r="N120" s="40"/>
      <c r="O120" s="40"/>
      <c r="P120" s="40"/>
      <c r="Q120" s="40"/>
      <c r="R120" s="40"/>
      <c r="S120" s="40"/>
      <c r="T120" s="34"/>
      <c r="U120" s="34"/>
      <c r="V120" s="34"/>
      <c r="W120" s="34"/>
      <c r="X120" s="34"/>
      <c r="Y120" s="34"/>
      <c r="Z120" s="34"/>
    </row>
    <row r="121" spans="1:26" s="29" customFormat="1">
      <c r="A121" s="34"/>
      <c r="B121" s="34"/>
      <c r="C121" s="34"/>
      <c r="D121" s="34"/>
      <c r="F121" s="34"/>
      <c r="G121" s="34"/>
      <c r="H121" s="34"/>
      <c r="I121" s="40"/>
      <c r="J121" s="40"/>
      <c r="K121" s="40"/>
      <c r="L121" s="34"/>
      <c r="M121" s="34"/>
      <c r="N121" s="40"/>
      <c r="O121" s="40"/>
      <c r="P121" s="40"/>
      <c r="Q121" s="40"/>
      <c r="R121" s="40"/>
      <c r="S121" s="40"/>
      <c r="T121" s="34"/>
      <c r="U121" s="34"/>
      <c r="V121" s="34"/>
      <c r="W121" s="34"/>
      <c r="X121" s="34"/>
      <c r="Y121" s="34"/>
      <c r="Z121" s="34"/>
    </row>
    <row r="122" spans="1:26" s="29" customFormat="1" ht="15" customHeight="1">
      <c r="A122" s="34"/>
      <c r="B122" s="34"/>
      <c r="C122" s="34"/>
      <c r="D122" s="34"/>
      <c r="F122" s="34"/>
      <c r="G122" s="34"/>
      <c r="H122" s="34"/>
      <c r="I122" s="40"/>
      <c r="J122" s="40"/>
      <c r="K122" s="40"/>
      <c r="L122" s="34"/>
      <c r="M122" s="34"/>
      <c r="N122" s="40"/>
      <c r="O122" s="40"/>
      <c r="P122" s="40"/>
      <c r="Q122" s="40"/>
      <c r="R122" s="40"/>
      <c r="S122" s="40"/>
      <c r="T122" s="34"/>
      <c r="U122" s="34"/>
      <c r="V122" s="34"/>
      <c r="W122" s="34"/>
      <c r="X122" s="34"/>
      <c r="Y122" s="34"/>
      <c r="Z122" s="34"/>
    </row>
    <row r="123" spans="1:26" s="29" customFormat="1">
      <c r="A123" s="34"/>
      <c r="B123" s="34"/>
      <c r="C123" s="34"/>
      <c r="D123" s="34"/>
      <c r="F123" s="34"/>
      <c r="G123" s="34"/>
      <c r="H123" s="34"/>
      <c r="I123" s="40"/>
      <c r="J123" s="40"/>
      <c r="K123" s="40"/>
      <c r="L123" s="34"/>
      <c r="M123" s="34"/>
      <c r="N123" s="40"/>
      <c r="O123" s="40"/>
      <c r="P123" s="40"/>
      <c r="Q123" s="40"/>
      <c r="R123" s="40"/>
      <c r="S123" s="40"/>
      <c r="T123" s="34"/>
      <c r="U123" s="34"/>
      <c r="V123" s="34"/>
      <c r="W123" s="34"/>
      <c r="X123" s="34"/>
      <c r="Y123" s="34"/>
      <c r="Z123" s="34"/>
    </row>
    <row r="124" spans="1:26" s="29" customFormat="1">
      <c r="A124" s="34"/>
      <c r="B124" s="34"/>
      <c r="C124" s="34"/>
      <c r="D124" s="34"/>
      <c r="F124" s="34"/>
      <c r="G124" s="34"/>
      <c r="H124" s="34"/>
      <c r="I124" s="40"/>
      <c r="J124" s="40"/>
      <c r="K124" s="40"/>
      <c r="L124" s="34"/>
      <c r="M124" s="34"/>
      <c r="N124" s="40"/>
      <c r="O124" s="40"/>
      <c r="P124" s="40"/>
      <c r="Q124" s="40"/>
      <c r="R124" s="40"/>
      <c r="S124" s="40"/>
      <c r="T124" s="34"/>
      <c r="U124" s="34"/>
      <c r="V124" s="34"/>
      <c r="W124" s="34"/>
      <c r="X124" s="34"/>
      <c r="Y124" s="34"/>
      <c r="Z124" s="34"/>
    </row>
    <row r="125" spans="1:26" s="29" customFormat="1">
      <c r="A125" s="34"/>
      <c r="B125" s="34"/>
      <c r="C125" s="34"/>
      <c r="D125" s="34"/>
      <c r="F125" s="34"/>
      <c r="G125" s="34"/>
      <c r="H125" s="34"/>
      <c r="I125" s="40"/>
      <c r="J125" s="40"/>
      <c r="K125" s="40"/>
      <c r="L125" s="34"/>
      <c r="M125" s="34"/>
      <c r="N125" s="40"/>
      <c r="O125" s="40"/>
      <c r="P125" s="40"/>
      <c r="Q125" s="40"/>
      <c r="R125" s="40"/>
      <c r="S125" s="40"/>
      <c r="T125" s="34"/>
      <c r="U125" s="34"/>
      <c r="V125" s="34"/>
      <c r="W125" s="34"/>
      <c r="X125" s="34"/>
      <c r="Y125" s="34"/>
      <c r="Z125" s="34"/>
    </row>
    <row r="126" spans="1:26" s="29" customFormat="1">
      <c r="A126" s="34"/>
      <c r="B126" s="34"/>
      <c r="C126" s="34"/>
      <c r="D126" s="34"/>
      <c r="F126" s="34"/>
      <c r="G126" s="34"/>
      <c r="H126" s="34"/>
      <c r="I126" s="40"/>
      <c r="J126" s="40"/>
      <c r="K126" s="40"/>
      <c r="L126" s="34"/>
      <c r="M126" s="34"/>
      <c r="N126" s="40"/>
      <c r="O126" s="40"/>
      <c r="P126" s="40"/>
      <c r="Q126" s="40"/>
      <c r="R126" s="40"/>
      <c r="S126" s="40"/>
      <c r="T126" s="34"/>
      <c r="U126" s="34"/>
      <c r="V126" s="34"/>
      <c r="W126" s="34"/>
      <c r="X126" s="34"/>
      <c r="Y126" s="34"/>
      <c r="Z126" s="34"/>
    </row>
    <row r="127" spans="1:26" s="29" customFormat="1">
      <c r="A127" s="34"/>
      <c r="B127" s="34"/>
      <c r="C127" s="34"/>
      <c r="D127" s="34"/>
      <c r="F127" s="34"/>
      <c r="G127" s="34"/>
      <c r="H127" s="34"/>
      <c r="I127" s="40"/>
      <c r="J127" s="40"/>
      <c r="K127" s="40"/>
      <c r="L127" s="34"/>
      <c r="M127" s="34"/>
      <c r="N127" s="40"/>
      <c r="O127" s="40"/>
      <c r="P127" s="40"/>
      <c r="Q127" s="40"/>
      <c r="R127" s="40"/>
      <c r="S127" s="40"/>
      <c r="T127" s="34"/>
      <c r="U127" s="34"/>
      <c r="V127" s="34"/>
      <c r="W127" s="34"/>
      <c r="X127" s="34"/>
      <c r="Y127" s="34"/>
      <c r="Z127" s="34"/>
    </row>
    <row r="128" spans="1:26" s="29" customFormat="1">
      <c r="A128" s="34"/>
      <c r="B128" s="34"/>
      <c r="C128" s="34"/>
      <c r="D128" s="34"/>
      <c r="F128" s="34"/>
      <c r="G128" s="34"/>
      <c r="H128" s="34"/>
      <c r="I128" s="40"/>
      <c r="J128" s="40"/>
      <c r="K128" s="40"/>
      <c r="L128" s="34"/>
      <c r="M128" s="34"/>
      <c r="N128" s="40"/>
      <c r="O128" s="40"/>
      <c r="P128" s="40"/>
      <c r="Q128" s="40"/>
      <c r="R128" s="40"/>
      <c r="S128" s="40"/>
      <c r="T128" s="34"/>
      <c r="U128" s="34"/>
      <c r="V128" s="34"/>
      <c r="W128" s="34"/>
      <c r="X128" s="34"/>
      <c r="Y128" s="34"/>
      <c r="Z128" s="34"/>
    </row>
    <row r="129" spans="1:26" s="29" customFormat="1">
      <c r="A129" s="34"/>
      <c r="B129" s="34"/>
      <c r="C129" s="34"/>
      <c r="D129" s="34"/>
      <c r="F129" s="34"/>
      <c r="G129" s="34"/>
      <c r="H129" s="34"/>
      <c r="I129" s="40"/>
      <c r="J129" s="40"/>
      <c r="K129" s="40"/>
      <c r="L129" s="34"/>
      <c r="M129" s="34"/>
      <c r="N129" s="40"/>
      <c r="O129" s="40"/>
      <c r="P129" s="40"/>
      <c r="Q129" s="40"/>
      <c r="R129" s="40"/>
      <c r="S129" s="40"/>
      <c r="T129" s="34"/>
      <c r="U129" s="34"/>
      <c r="V129" s="34"/>
      <c r="W129" s="34"/>
      <c r="X129" s="34"/>
      <c r="Y129" s="34"/>
      <c r="Z129" s="34"/>
    </row>
    <row r="130" spans="1:26" s="29" customFormat="1">
      <c r="A130" s="34"/>
      <c r="B130" s="34"/>
      <c r="C130" s="34"/>
      <c r="D130" s="34"/>
      <c r="F130" s="34"/>
      <c r="G130" s="34"/>
      <c r="H130" s="34"/>
      <c r="I130" s="40"/>
      <c r="J130" s="40"/>
      <c r="K130" s="40"/>
      <c r="L130" s="34"/>
      <c r="M130" s="34"/>
      <c r="N130" s="40"/>
      <c r="O130" s="40"/>
      <c r="P130" s="40"/>
      <c r="Q130" s="40"/>
      <c r="R130" s="40"/>
      <c r="S130" s="40"/>
      <c r="T130" s="34"/>
      <c r="U130" s="34"/>
      <c r="V130" s="34"/>
      <c r="W130" s="34"/>
      <c r="X130" s="34"/>
      <c r="Y130" s="34"/>
      <c r="Z130" s="34"/>
    </row>
    <row r="131" spans="1:26" s="29" customFormat="1">
      <c r="A131" s="34"/>
      <c r="B131" s="34"/>
      <c r="C131" s="34"/>
      <c r="D131" s="34"/>
      <c r="F131" s="34"/>
      <c r="G131" s="34"/>
      <c r="H131" s="34"/>
      <c r="I131" s="40"/>
      <c r="J131" s="40"/>
      <c r="K131" s="40"/>
      <c r="L131" s="34"/>
      <c r="M131" s="34"/>
      <c r="N131" s="40"/>
      <c r="O131" s="40"/>
      <c r="P131" s="40"/>
      <c r="Q131" s="40"/>
      <c r="R131" s="40"/>
      <c r="S131" s="40"/>
      <c r="T131" s="34"/>
      <c r="U131" s="34"/>
      <c r="V131" s="34"/>
      <c r="W131" s="34"/>
      <c r="X131" s="34"/>
      <c r="Y131" s="34"/>
      <c r="Z131" s="34"/>
    </row>
    <row r="132" spans="1:26" s="29" customFormat="1">
      <c r="A132" s="34"/>
      <c r="B132" s="34"/>
      <c r="C132" s="34"/>
      <c r="D132" s="34"/>
      <c r="F132" s="34"/>
      <c r="G132" s="34"/>
      <c r="H132" s="34"/>
      <c r="I132" s="40"/>
      <c r="J132" s="40"/>
      <c r="K132" s="40"/>
      <c r="L132" s="34"/>
      <c r="M132" s="34"/>
      <c r="N132" s="40"/>
      <c r="O132" s="40"/>
      <c r="P132" s="40"/>
      <c r="Q132" s="40"/>
      <c r="R132" s="40"/>
      <c r="S132" s="40"/>
      <c r="T132" s="34"/>
      <c r="U132" s="34"/>
      <c r="V132" s="34"/>
      <c r="W132" s="34"/>
      <c r="X132" s="34"/>
      <c r="Y132" s="34"/>
      <c r="Z132" s="34"/>
    </row>
    <row r="133" spans="1:26" s="29" customFormat="1">
      <c r="A133" s="34"/>
      <c r="B133" s="34"/>
      <c r="C133" s="34"/>
      <c r="D133" s="34"/>
      <c r="F133" s="34"/>
      <c r="G133" s="34"/>
      <c r="H133" s="34"/>
      <c r="I133" s="40"/>
      <c r="J133" s="40"/>
      <c r="K133" s="40"/>
      <c r="L133" s="34"/>
      <c r="M133" s="34"/>
      <c r="N133" s="40"/>
      <c r="O133" s="40"/>
      <c r="P133" s="40"/>
      <c r="Q133" s="40"/>
      <c r="R133" s="40"/>
      <c r="S133" s="40"/>
      <c r="T133" s="34"/>
      <c r="U133" s="34"/>
      <c r="V133" s="34"/>
      <c r="W133" s="34"/>
      <c r="X133" s="34"/>
      <c r="Y133" s="34"/>
      <c r="Z133" s="34"/>
    </row>
    <row r="134" spans="1:26" s="29" customFormat="1">
      <c r="A134" s="34"/>
      <c r="B134" s="34"/>
      <c r="C134" s="34"/>
      <c r="D134" s="34"/>
      <c r="F134" s="34"/>
      <c r="G134" s="34"/>
      <c r="H134" s="34"/>
      <c r="I134" s="40"/>
      <c r="J134" s="40"/>
      <c r="K134" s="40"/>
      <c r="L134" s="34"/>
      <c r="M134" s="34"/>
      <c r="N134" s="40"/>
      <c r="O134" s="40"/>
      <c r="P134" s="40"/>
      <c r="Q134" s="40"/>
      <c r="R134" s="40"/>
      <c r="S134" s="40"/>
      <c r="T134" s="34"/>
      <c r="U134" s="34"/>
      <c r="V134" s="34"/>
      <c r="W134" s="34"/>
      <c r="X134" s="34"/>
      <c r="Y134" s="34"/>
      <c r="Z134" s="34"/>
    </row>
    <row r="135" spans="1:26" s="29" customFormat="1">
      <c r="A135" s="34"/>
      <c r="B135" s="34"/>
      <c r="C135" s="34"/>
      <c r="D135" s="34"/>
      <c r="F135" s="34"/>
      <c r="G135" s="34"/>
      <c r="H135" s="34"/>
      <c r="I135" s="40"/>
      <c r="J135" s="40"/>
      <c r="K135" s="40"/>
      <c r="L135" s="34"/>
      <c r="M135" s="34"/>
      <c r="N135" s="40"/>
      <c r="O135" s="40"/>
      <c r="P135" s="40"/>
      <c r="Q135" s="40"/>
      <c r="R135" s="40"/>
      <c r="S135" s="40"/>
      <c r="T135" s="34"/>
      <c r="U135" s="34"/>
      <c r="V135" s="34"/>
      <c r="W135" s="34"/>
      <c r="X135" s="34"/>
      <c r="Y135" s="34"/>
      <c r="Z135" s="34"/>
    </row>
    <row r="136" spans="1:26" s="29" customFormat="1">
      <c r="A136" s="34"/>
      <c r="B136" s="34"/>
      <c r="C136" s="34"/>
      <c r="D136" s="34"/>
      <c r="F136" s="34"/>
      <c r="G136" s="34"/>
      <c r="H136" s="34"/>
      <c r="I136" s="40"/>
      <c r="J136" s="40"/>
      <c r="K136" s="40"/>
      <c r="L136" s="34"/>
      <c r="M136" s="34"/>
      <c r="N136" s="40"/>
      <c r="O136" s="40"/>
      <c r="P136" s="40"/>
      <c r="Q136" s="40"/>
      <c r="R136" s="40"/>
      <c r="S136" s="40"/>
      <c r="T136" s="34"/>
      <c r="U136" s="34"/>
      <c r="V136" s="34"/>
      <c r="W136" s="34"/>
      <c r="X136" s="34"/>
      <c r="Y136" s="34"/>
      <c r="Z136" s="34"/>
    </row>
    <row r="137" spans="1:26" s="29" customFormat="1">
      <c r="A137" s="34"/>
      <c r="B137" s="34"/>
      <c r="C137" s="34"/>
      <c r="D137" s="34"/>
      <c r="F137" s="34"/>
      <c r="G137" s="34"/>
      <c r="H137" s="34"/>
      <c r="I137" s="40"/>
      <c r="J137" s="40"/>
      <c r="K137" s="40"/>
      <c r="L137" s="34"/>
      <c r="M137" s="34"/>
      <c r="N137" s="40"/>
      <c r="O137" s="40"/>
      <c r="P137" s="40"/>
      <c r="Q137" s="40"/>
      <c r="R137" s="40"/>
      <c r="S137" s="40"/>
      <c r="T137" s="34"/>
      <c r="U137" s="34"/>
      <c r="V137" s="34"/>
      <c r="W137" s="34"/>
      <c r="X137" s="34"/>
      <c r="Y137" s="34"/>
      <c r="Z137" s="34"/>
    </row>
    <row r="138" spans="1:26" s="29" customFormat="1">
      <c r="A138" s="34"/>
      <c r="B138" s="34"/>
      <c r="C138" s="34"/>
      <c r="D138" s="34"/>
      <c r="F138" s="34"/>
      <c r="G138" s="34"/>
      <c r="H138" s="34"/>
      <c r="I138" s="40"/>
      <c r="J138" s="40"/>
      <c r="K138" s="40"/>
      <c r="L138" s="34"/>
      <c r="M138" s="34"/>
      <c r="N138" s="40"/>
      <c r="O138" s="40"/>
      <c r="P138" s="40"/>
      <c r="Q138" s="40"/>
      <c r="R138" s="40"/>
      <c r="S138" s="40"/>
      <c r="T138" s="34"/>
      <c r="U138" s="34"/>
      <c r="V138" s="34"/>
      <c r="W138" s="34"/>
      <c r="X138" s="34"/>
      <c r="Y138" s="34"/>
      <c r="Z138" s="34"/>
    </row>
    <row r="139" spans="1:26" s="29" customFormat="1">
      <c r="A139" s="34"/>
      <c r="B139" s="34"/>
      <c r="C139" s="34"/>
      <c r="D139" s="34"/>
      <c r="F139" s="34"/>
      <c r="G139" s="34"/>
      <c r="H139" s="34"/>
      <c r="I139" s="40"/>
      <c r="J139" s="40"/>
      <c r="K139" s="40"/>
      <c r="L139" s="34"/>
      <c r="M139" s="34"/>
      <c r="N139" s="40"/>
      <c r="O139" s="40"/>
      <c r="P139" s="40"/>
      <c r="Q139" s="40"/>
      <c r="R139" s="40"/>
      <c r="S139" s="40"/>
      <c r="T139" s="34"/>
      <c r="U139" s="34"/>
      <c r="V139" s="34"/>
      <c r="W139" s="34"/>
      <c r="X139" s="34"/>
      <c r="Y139" s="34"/>
      <c r="Z139" s="34"/>
    </row>
    <row r="140" spans="1:26" s="29" customFormat="1">
      <c r="A140" s="34"/>
      <c r="B140" s="34"/>
      <c r="C140" s="34"/>
      <c r="D140" s="34"/>
      <c r="F140" s="34"/>
      <c r="G140" s="34"/>
      <c r="H140" s="34"/>
      <c r="I140" s="40"/>
      <c r="J140" s="40"/>
      <c r="K140" s="40"/>
      <c r="L140" s="34"/>
      <c r="M140" s="34"/>
      <c r="N140" s="40"/>
      <c r="O140" s="40"/>
      <c r="P140" s="40"/>
      <c r="Q140" s="40"/>
      <c r="R140" s="40"/>
      <c r="S140" s="40"/>
      <c r="T140" s="34"/>
      <c r="U140" s="34"/>
      <c r="V140" s="34"/>
      <c r="W140" s="34"/>
      <c r="X140" s="34"/>
      <c r="Y140" s="34"/>
      <c r="Z140" s="34"/>
    </row>
    <row r="141" spans="1:26" s="29" customFormat="1">
      <c r="A141" s="34"/>
      <c r="B141" s="34"/>
      <c r="C141" s="34"/>
      <c r="D141" s="34"/>
      <c r="F141" s="34"/>
      <c r="G141" s="34"/>
      <c r="H141" s="34"/>
      <c r="I141" s="40"/>
      <c r="J141" s="40"/>
      <c r="K141" s="40"/>
      <c r="L141" s="34"/>
      <c r="M141" s="34"/>
      <c r="N141" s="40"/>
      <c r="O141" s="40"/>
      <c r="P141" s="40"/>
      <c r="Q141" s="40"/>
      <c r="R141" s="40"/>
      <c r="S141" s="40"/>
      <c r="T141" s="34"/>
      <c r="U141" s="34"/>
      <c r="V141" s="34"/>
      <c r="W141" s="34"/>
      <c r="X141" s="34"/>
      <c r="Y141" s="34"/>
      <c r="Z141" s="34"/>
    </row>
    <row r="142" spans="1:26" s="29" customFormat="1">
      <c r="A142" s="34"/>
      <c r="B142" s="34"/>
      <c r="C142" s="34"/>
      <c r="D142" s="34"/>
      <c r="F142" s="34"/>
      <c r="G142" s="34"/>
      <c r="H142" s="34"/>
      <c r="I142" s="40"/>
      <c r="J142" s="40"/>
      <c r="K142" s="40"/>
      <c r="L142" s="34"/>
      <c r="M142" s="34"/>
      <c r="N142" s="40"/>
      <c r="O142" s="40"/>
      <c r="P142" s="40"/>
      <c r="Q142" s="40"/>
      <c r="R142" s="40"/>
      <c r="S142" s="40"/>
      <c r="T142" s="34"/>
      <c r="U142" s="34"/>
      <c r="V142" s="34"/>
      <c r="W142" s="34"/>
      <c r="X142" s="34"/>
      <c r="Y142" s="34"/>
      <c r="Z142" s="34"/>
    </row>
    <row r="143" spans="1:26" s="29" customFormat="1">
      <c r="A143" s="34"/>
      <c r="B143" s="34"/>
      <c r="C143" s="34"/>
      <c r="D143" s="34"/>
      <c r="F143" s="34"/>
      <c r="G143" s="34"/>
      <c r="H143" s="34"/>
      <c r="I143" s="40"/>
      <c r="J143" s="40"/>
      <c r="K143" s="40"/>
      <c r="L143" s="34"/>
      <c r="M143" s="34"/>
      <c r="N143" s="40"/>
      <c r="O143" s="40"/>
      <c r="P143" s="40"/>
      <c r="Q143" s="40"/>
      <c r="R143" s="40"/>
      <c r="S143" s="40"/>
      <c r="T143" s="34"/>
      <c r="U143" s="34"/>
      <c r="V143" s="34"/>
      <c r="W143" s="34"/>
      <c r="X143" s="34"/>
      <c r="Y143" s="34"/>
      <c r="Z143" s="34"/>
    </row>
    <row r="144" spans="1:26" s="29" customFormat="1">
      <c r="A144" s="34"/>
      <c r="B144" s="34"/>
      <c r="C144" s="34"/>
      <c r="D144" s="34"/>
      <c r="F144" s="34"/>
      <c r="G144" s="34"/>
      <c r="H144" s="34"/>
      <c r="I144" s="40"/>
      <c r="J144" s="40"/>
      <c r="K144" s="40"/>
      <c r="L144" s="34"/>
      <c r="M144" s="34"/>
      <c r="N144" s="40"/>
      <c r="O144" s="40"/>
      <c r="P144" s="40"/>
      <c r="Q144" s="40"/>
      <c r="R144" s="40"/>
      <c r="S144" s="40"/>
      <c r="T144" s="34"/>
      <c r="U144" s="34"/>
      <c r="V144" s="34"/>
      <c r="W144" s="34"/>
      <c r="X144" s="34"/>
      <c r="Y144" s="34"/>
      <c r="Z144" s="34"/>
    </row>
    <row r="145" spans="1:26" s="29" customFormat="1">
      <c r="A145" s="34"/>
      <c r="B145" s="34"/>
      <c r="C145" s="34"/>
      <c r="D145" s="34"/>
      <c r="F145" s="34"/>
      <c r="G145" s="34"/>
      <c r="H145" s="34"/>
      <c r="I145" s="40"/>
      <c r="J145" s="40"/>
      <c r="K145" s="40"/>
      <c r="L145" s="34"/>
      <c r="M145" s="34"/>
      <c r="N145" s="40"/>
      <c r="O145" s="40"/>
      <c r="P145" s="40"/>
      <c r="Q145" s="40"/>
      <c r="R145" s="40"/>
      <c r="S145" s="40"/>
      <c r="T145" s="34"/>
      <c r="U145" s="34"/>
      <c r="V145" s="34"/>
      <c r="W145" s="34"/>
      <c r="X145" s="34"/>
      <c r="Y145" s="34"/>
      <c r="Z145" s="34"/>
    </row>
    <row r="146" spans="1:26" s="29" customFormat="1">
      <c r="A146" s="34"/>
      <c r="B146" s="34"/>
      <c r="C146" s="34"/>
      <c r="D146" s="34"/>
      <c r="F146" s="34"/>
      <c r="G146" s="34"/>
      <c r="H146" s="34"/>
      <c r="I146" s="40"/>
      <c r="J146" s="40"/>
      <c r="K146" s="40"/>
      <c r="L146" s="34"/>
      <c r="M146" s="34"/>
      <c r="N146" s="40"/>
      <c r="O146" s="40"/>
      <c r="P146" s="40"/>
      <c r="Q146" s="40"/>
      <c r="R146" s="40"/>
      <c r="S146" s="40"/>
      <c r="T146" s="34"/>
      <c r="U146" s="34"/>
      <c r="V146" s="34"/>
      <c r="W146" s="34"/>
      <c r="X146" s="34"/>
      <c r="Y146" s="34"/>
      <c r="Z146" s="34"/>
    </row>
    <row r="147" spans="1:26" s="29" customFormat="1">
      <c r="A147" s="34"/>
      <c r="B147" s="34"/>
      <c r="C147" s="34"/>
      <c r="D147" s="34"/>
      <c r="F147" s="34"/>
      <c r="G147" s="34"/>
      <c r="H147" s="34"/>
      <c r="I147" s="40"/>
      <c r="J147" s="40"/>
      <c r="K147" s="40"/>
      <c r="L147" s="34"/>
      <c r="M147" s="34"/>
      <c r="N147" s="40"/>
      <c r="O147" s="40"/>
      <c r="P147" s="40"/>
      <c r="Q147" s="40"/>
      <c r="R147" s="40"/>
      <c r="S147" s="40"/>
      <c r="T147" s="34"/>
      <c r="U147" s="34"/>
      <c r="V147" s="34"/>
      <c r="W147" s="34"/>
      <c r="X147" s="34"/>
      <c r="Y147" s="34"/>
      <c r="Z147" s="34"/>
    </row>
    <row r="148" spans="1:26" s="29" customFormat="1">
      <c r="A148" s="34"/>
      <c r="B148" s="34"/>
      <c r="C148" s="34"/>
      <c r="D148" s="34"/>
      <c r="F148" s="34"/>
      <c r="G148" s="34"/>
      <c r="H148" s="34"/>
      <c r="I148" s="40"/>
      <c r="J148" s="40"/>
      <c r="K148" s="40"/>
      <c r="L148" s="34"/>
      <c r="M148" s="34"/>
      <c r="N148" s="40"/>
      <c r="O148" s="40"/>
      <c r="P148" s="40"/>
      <c r="Q148" s="40"/>
      <c r="R148" s="40"/>
      <c r="S148" s="40"/>
      <c r="T148" s="34"/>
      <c r="U148" s="34"/>
      <c r="V148" s="34"/>
      <c r="W148" s="34"/>
      <c r="X148" s="34"/>
      <c r="Y148" s="34"/>
      <c r="Z148" s="34"/>
    </row>
    <row r="149" spans="1:26" s="29" customFormat="1">
      <c r="A149" s="34"/>
      <c r="B149" s="34"/>
      <c r="C149" s="34"/>
      <c r="D149" s="34"/>
      <c r="F149" s="34"/>
      <c r="G149" s="34"/>
      <c r="H149" s="34"/>
      <c r="I149" s="40"/>
      <c r="J149" s="40"/>
      <c r="K149" s="40"/>
      <c r="L149" s="34"/>
      <c r="M149" s="34"/>
      <c r="N149" s="40"/>
      <c r="O149" s="40"/>
      <c r="P149" s="40"/>
      <c r="Q149" s="40"/>
      <c r="R149" s="40"/>
      <c r="S149" s="40"/>
      <c r="T149" s="34"/>
      <c r="U149" s="34"/>
      <c r="V149" s="34"/>
      <c r="W149" s="34"/>
      <c r="X149" s="34"/>
      <c r="Y149" s="34"/>
      <c r="Z149" s="34"/>
    </row>
    <row r="150" spans="1:26" s="29" customFormat="1">
      <c r="A150" s="34"/>
      <c r="B150" s="34"/>
      <c r="C150" s="34"/>
      <c r="D150" s="34"/>
      <c r="F150" s="34"/>
      <c r="G150" s="34"/>
      <c r="H150" s="34"/>
      <c r="I150" s="40"/>
      <c r="J150" s="40"/>
      <c r="K150" s="40"/>
      <c r="L150" s="34"/>
      <c r="M150" s="34"/>
      <c r="N150" s="40"/>
      <c r="O150" s="40"/>
      <c r="P150" s="40"/>
      <c r="Q150" s="40"/>
      <c r="R150" s="40"/>
      <c r="S150" s="40"/>
      <c r="T150" s="34"/>
      <c r="U150" s="34"/>
      <c r="V150" s="34"/>
      <c r="W150" s="34"/>
      <c r="X150" s="34"/>
      <c r="Y150" s="34"/>
      <c r="Z150" s="34"/>
    </row>
    <row r="151" spans="1:26" s="29" customFormat="1">
      <c r="A151" s="34"/>
      <c r="B151" s="34"/>
      <c r="C151" s="34"/>
      <c r="D151" s="34"/>
      <c r="F151" s="34"/>
      <c r="G151" s="34"/>
      <c r="H151" s="34"/>
      <c r="I151" s="40"/>
      <c r="J151" s="40"/>
      <c r="K151" s="40"/>
      <c r="L151" s="34"/>
      <c r="M151" s="34"/>
      <c r="N151" s="40"/>
      <c r="O151" s="40"/>
      <c r="P151" s="40"/>
      <c r="Q151" s="40"/>
      <c r="R151" s="40"/>
      <c r="S151" s="40"/>
      <c r="T151" s="34"/>
      <c r="U151" s="34"/>
      <c r="V151" s="34"/>
      <c r="W151" s="34"/>
      <c r="X151" s="34"/>
      <c r="Y151" s="34"/>
      <c r="Z151" s="34"/>
    </row>
    <row r="152" spans="1:26" s="29" customFormat="1">
      <c r="A152" s="34"/>
      <c r="B152" s="34"/>
      <c r="C152" s="34"/>
      <c r="D152" s="34"/>
      <c r="F152" s="34"/>
      <c r="G152" s="34"/>
      <c r="H152" s="34"/>
      <c r="I152" s="40"/>
      <c r="J152" s="40"/>
      <c r="K152" s="40"/>
      <c r="L152" s="34"/>
      <c r="M152" s="34"/>
      <c r="N152" s="40"/>
      <c r="O152" s="40"/>
      <c r="P152" s="40"/>
      <c r="Q152" s="40"/>
      <c r="R152" s="40"/>
      <c r="S152" s="40"/>
      <c r="T152" s="34"/>
      <c r="U152" s="34"/>
      <c r="V152" s="34"/>
      <c r="W152" s="34"/>
      <c r="X152" s="34"/>
      <c r="Y152" s="34"/>
      <c r="Z152" s="34"/>
    </row>
    <row r="153" spans="1:26" s="29" customFormat="1">
      <c r="A153" s="34"/>
      <c r="B153" s="34"/>
      <c r="C153" s="34"/>
      <c r="D153" s="34"/>
      <c r="F153" s="34"/>
      <c r="G153" s="34"/>
      <c r="H153" s="34"/>
      <c r="I153" s="40"/>
      <c r="J153" s="40"/>
      <c r="K153" s="40"/>
      <c r="L153" s="34"/>
      <c r="M153" s="34"/>
      <c r="N153" s="40"/>
      <c r="O153" s="40"/>
      <c r="P153" s="40"/>
      <c r="Q153" s="40"/>
      <c r="R153" s="40"/>
      <c r="S153" s="40"/>
      <c r="T153" s="34"/>
      <c r="U153" s="34"/>
      <c r="V153" s="34"/>
      <c r="W153" s="34"/>
      <c r="X153" s="34"/>
      <c r="Y153" s="34"/>
      <c r="Z153" s="34"/>
    </row>
    <row r="154" spans="1:26" s="29" customFormat="1">
      <c r="A154" s="34"/>
      <c r="B154" s="34"/>
      <c r="C154" s="34"/>
      <c r="D154" s="34"/>
      <c r="F154" s="34"/>
      <c r="G154" s="34"/>
      <c r="H154" s="34"/>
      <c r="I154" s="40"/>
      <c r="J154" s="40"/>
      <c r="K154" s="40"/>
      <c r="L154" s="34"/>
      <c r="M154" s="34"/>
      <c r="N154" s="40"/>
      <c r="O154" s="40"/>
      <c r="P154" s="40"/>
      <c r="Q154" s="40"/>
      <c r="R154" s="40"/>
      <c r="S154" s="40"/>
      <c r="T154" s="34"/>
      <c r="U154" s="34"/>
      <c r="V154" s="34"/>
      <c r="W154" s="34"/>
      <c r="X154" s="34"/>
      <c r="Y154" s="34"/>
      <c r="Z154" s="34"/>
    </row>
    <row r="155" spans="1:26" s="29" customFormat="1">
      <c r="A155" s="34"/>
      <c r="B155" s="34"/>
      <c r="C155" s="34"/>
      <c r="D155" s="48"/>
      <c r="F155" s="34"/>
      <c r="G155" s="34"/>
      <c r="H155" s="48"/>
      <c r="I155" s="40"/>
      <c r="J155" s="40"/>
      <c r="K155" s="40"/>
      <c r="L155" s="34"/>
      <c r="M155" s="34"/>
      <c r="N155" s="40"/>
      <c r="O155" s="40"/>
      <c r="P155" s="40"/>
      <c r="Q155" s="40"/>
      <c r="R155" s="40"/>
      <c r="S155" s="40"/>
      <c r="T155" s="34"/>
      <c r="U155" s="34"/>
      <c r="V155" s="34"/>
      <c r="W155" s="34"/>
      <c r="X155" s="34"/>
      <c r="Y155" s="34"/>
      <c r="Z155" s="34"/>
    </row>
    <row r="156" spans="1:26" s="29" customFormat="1">
      <c r="A156" s="34"/>
      <c r="B156" s="34"/>
      <c r="C156" s="34"/>
      <c r="D156" s="34"/>
      <c r="F156" s="34"/>
      <c r="G156" s="34"/>
      <c r="H156" s="34"/>
      <c r="I156" s="40"/>
      <c r="J156" s="40"/>
      <c r="K156" s="40"/>
      <c r="L156" s="34"/>
      <c r="M156" s="34"/>
      <c r="N156" s="40"/>
      <c r="O156" s="40"/>
      <c r="P156" s="40"/>
      <c r="Q156" s="40"/>
      <c r="R156" s="40"/>
      <c r="S156" s="40"/>
      <c r="T156" s="34"/>
      <c r="U156" s="34"/>
      <c r="V156" s="34"/>
      <c r="W156" s="34"/>
      <c r="X156" s="34"/>
      <c r="Y156" s="34"/>
      <c r="Z156" s="34"/>
    </row>
    <row r="157" spans="1:26" s="29" customFormat="1">
      <c r="A157" s="34"/>
      <c r="B157" s="34"/>
      <c r="C157" s="34"/>
      <c r="D157" s="34"/>
      <c r="F157" s="34"/>
      <c r="G157" s="34"/>
      <c r="H157" s="34"/>
      <c r="I157" s="40"/>
      <c r="J157" s="40"/>
      <c r="K157" s="40"/>
      <c r="L157" s="34"/>
      <c r="M157" s="34"/>
      <c r="N157" s="40"/>
      <c r="O157" s="40"/>
      <c r="P157" s="40"/>
      <c r="Q157" s="40"/>
      <c r="R157" s="40"/>
      <c r="S157" s="40"/>
      <c r="T157" s="34"/>
      <c r="U157" s="34"/>
      <c r="V157" s="34"/>
      <c r="W157" s="34"/>
      <c r="X157" s="34"/>
      <c r="Y157" s="34"/>
      <c r="Z157" s="34"/>
    </row>
    <row r="158" spans="1:26" s="29" customFormat="1">
      <c r="A158" s="34"/>
      <c r="B158" s="34"/>
      <c r="C158" s="34"/>
      <c r="D158" s="34"/>
      <c r="F158" s="48"/>
      <c r="G158" s="48"/>
      <c r="H158" s="34"/>
      <c r="I158" s="40"/>
      <c r="J158" s="40"/>
      <c r="K158" s="40"/>
      <c r="L158" s="34"/>
      <c r="M158" s="34"/>
      <c r="N158" s="40"/>
      <c r="O158" s="40"/>
      <c r="P158" s="40"/>
      <c r="Q158" s="40"/>
      <c r="R158" s="40"/>
      <c r="S158" s="40"/>
      <c r="T158" s="34"/>
      <c r="U158" s="34"/>
      <c r="V158" s="34"/>
      <c r="W158" s="34"/>
      <c r="X158" s="34"/>
      <c r="Y158" s="34"/>
      <c r="Z158" s="34"/>
    </row>
    <row r="159" spans="1:26" s="29" customFormat="1">
      <c r="A159" s="34"/>
      <c r="B159" s="34"/>
      <c r="C159" s="34"/>
      <c r="D159" s="34"/>
      <c r="F159" s="34"/>
      <c r="G159" s="34"/>
      <c r="H159" s="34"/>
      <c r="I159" s="40"/>
      <c r="J159" s="40"/>
      <c r="K159" s="40"/>
      <c r="L159" s="34"/>
      <c r="M159" s="34"/>
      <c r="N159" s="40"/>
      <c r="O159" s="40"/>
      <c r="P159" s="40"/>
      <c r="Q159" s="40"/>
      <c r="R159" s="40"/>
      <c r="S159" s="40"/>
      <c r="T159" s="34"/>
      <c r="U159" s="34"/>
      <c r="V159" s="34"/>
      <c r="W159" s="34"/>
      <c r="X159" s="34"/>
      <c r="Y159" s="34"/>
      <c r="Z159" s="34"/>
    </row>
    <row r="160" spans="1:26" s="29" customFormat="1">
      <c r="A160" s="34"/>
      <c r="B160" s="34"/>
      <c r="C160" s="34"/>
      <c r="D160" s="34"/>
      <c r="F160" s="34"/>
      <c r="G160" s="34"/>
      <c r="H160" s="34"/>
      <c r="I160" s="40"/>
      <c r="J160" s="40"/>
      <c r="K160" s="40"/>
      <c r="L160" s="34"/>
      <c r="M160" s="34"/>
      <c r="N160" s="40"/>
      <c r="O160" s="40"/>
      <c r="P160" s="40"/>
      <c r="Q160" s="40"/>
      <c r="R160" s="40"/>
      <c r="S160" s="40"/>
      <c r="T160" s="34"/>
      <c r="U160" s="34"/>
      <c r="V160" s="34"/>
      <c r="W160" s="34"/>
      <c r="X160" s="34"/>
      <c r="Y160" s="34"/>
      <c r="Z160" s="34"/>
    </row>
    <row r="161" spans="1:26" s="29" customFormat="1">
      <c r="A161" s="34"/>
      <c r="B161" s="34"/>
      <c r="C161" s="34"/>
      <c r="D161" s="34"/>
      <c r="F161" s="34"/>
      <c r="G161" s="34"/>
      <c r="H161" s="34"/>
      <c r="I161" s="40"/>
      <c r="J161" s="40"/>
      <c r="K161" s="40"/>
      <c r="L161" s="34"/>
      <c r="M161" s="34"/>
      <c r="N161" s="40"/>
      <c r="O161" s="40"/>
      <c r="P161" s="40"/>
      <c r="Q161" s="40"/>
      <c r="R161" s="40"/>
      <c r="S161" s="40"/>
      <c r="T161" s="34"/>
      <c r="U161" s="34"/>
      <c r="V161" s="34"/>
      <c r="W161" s="34"/>
      <c r="X161" s="34"/>
      <c r="Y161" s="34"/>
      <c r="Z161" s="34"/>
    </row>
    <row r="162" spans="1:26" s="29" customFormat="1">
      <c r="A162" s="34"/>
      <c r="B162" s="34"/>
      <c r="C162" s="34"/>
      <c r="D162" s="34"/>
      <c r="F162" s="34"/>
      <c r="G162" s="34"/>
      <c r="H162" s="34"/>
      <c r="I162" s="40"/>
      <c r="J162" s="40"/>
      <c r="K162" s="40"/>
      <c r="L162" s="34"/>
      <c r="M162" s="34"/>
      <c r="N162" s="40"/>
      <c r="O162" s="40"/>
      <c r="P162" s="40"/>
      <c r="Q162" s="40"/>
      <c r="R162" s="40"/>
      <c r="S162" s="40"/>
      <c r="T162" s="34"/>
      <c r="U162" s="34"/>
      <c r="V162" s="34"/>
      <c r="W162" s="34"/>
      <c r="X162" s="34"/>
      <c r="Y162" s="34"/>
      <c r="Z162" s="34"/>
    </row>
    <row r="163" spans="1:26" s="29" customFormat="1">
      <c r="A163" s="34"/>
      <c r="B163" s="34"/>
      <c r="C163" s="34"/>
      <c r="D163" s="34"/>
      <c r="F163" s="34"/>
      <c r="G163" s="34"/>
      <c r="H163" s="34"/>
      <c r="I163" s="40"/>
      <c r="J163" s="40"/>
      <c r="K163" s="40"/>
      <c r="L163" s="34"/>
      <c r="M163" s="34"/>
      <c r="N163" s="40"/>
      <c r="O163" s="40"/>
      <c r="P163" s="40"/>
      <c r="Q163" s="40"/>
      <c r="R163" s="40"/>
      <c r="S163" s="40"/>
      <c r="T163" s="34"/>
      <c r="U163" s="34"/>
      <c r="V163" s="34"/>
      <c r="W163" s="34"/>
      <c r="X163" s="34"/>
      <c r="Y163" s="34"/>
      <c r="Z163" s="34"/>
    </row>
    <row r="164" spans="1:26" s="29" customFormat="1">
      <c r="A164" s="34"/>
      <c r="B164" s="34"/>
      <c r="C164" s="34"/>
      <c r="D164" s="34"/>
      <c r="F164" s="34"/>
      <c r="G164" s="34"/>
      <c r="H164" s="34"/>
      <c r="I164" s="40"/>
      <c r="J164" s="40"/>
      <c r="K164" s="40"/>
      <c r="L164" s="34"/>
      <c r="M164" s="34"/>
      <c r="N164" s="40"/>
      <c r="O164" s="40"/>
      <c r="P164" s="40"/>
      <c r="Q164" s="40"/>
      <c r="R164" s="40"/>
      <c r="S164" s="40"/>
      <c r="T164" s="34"/>
      <c r="U164" s="34"/>
      <c r="V164" s="34"/>
      <c r="W164" s="34"/>
      <c r="X164" s="34"/>
      <c r="Y164" s="34"/>
      <c r="Z164" s="34"/>
    </row>
    <row r="165" spans="1:26" s="29" customFormat="1">
      <c r="A165" s="34"/>
      <c r="B165" s="34"/>
      <c r="C165" s="34"/>
      <c r="D165" s="34"/>
      <c r="F165" s="34"/>
      <c r="G165" s="34"/>
      <c r="H165" s="34"/>
      <c r="I165" s="40"/>
      <c r="J165" s="40"/>
      <c r="K165" s="40"/>
      <c r="L165" s="34"/>
      <c r="M165" s="34"/>
      <c r="N165" s="40"/>
      <c r="O165" s="40"/>
      <c r="P165" s="40"/>
      <c r="Q165" s="40"/>
      <c r="R165" s="40"/>
      <c r="S165" s="40"/>
      <c r="T165" s="34"/>
      <c r="U165" s="34"/>
      <c r="V165" s="34"/>
      <c r="W165" s="34"/>
      <c r="X165" s="34"/>
      <c r="Y165" s="34"/>
      <c r="Z165" s="34"/>
    </row>
    <row r="166" spans="1:26" s="29" customFormat="1">
      <c r="A166" s="34"/>
      <c r="B166" s="34"/>
      <c r="C166" s="34"/>
      <c r="D166" s="34"/>
      <c r="F166" s="34"/>
      <c r="G166" s="34"/>
      <c r="H166" s="34"/>
      <c r="I166" s="40"/>
      <c r="J166" s="40"/>
      <c r="K166" s="40"/>
      <c r="L166" s="34"/>
      <c r="M166" s="34"/>
      <c r="N166" s="40"/>
      <c r="O166" s="40"/>
      <c r="P166" s="40"/>
      <c r="Q166" s="40"/>
      <c r="R166" s="40"/>
      <c r="S166" s="40"/>
      <c r="T166" s="34"/>
      <c r="U166" s="34"/>
      <c r="V166" s="34"/>
      <c r="W166" s="34"/>
      <c r="X166" s="34"/>
      <c r="Y166" s="34"/>
      <c r="Z166" s="34"/>
    </row>
    <row r="167" spans="1:26" s="29" customFormat="1">
      <c r="A167" s="34"/>
      <c r="B167" s="34"/>
      <c r="C167" s="34"/>
      <c r="D167" s="34"/>
      <c r="F167" s="34"/>
      <c r="G167" s="34"/>
      <c r="H167" s="34"/>
      <c r="I167" s="40"/>
      <c r="J167" s="40"/>
      <c r="K167" s="40"/>
      <c r="L167" s="34"/>
      <c r="M167" s="34"/>
      <c r="N167" s="40"/>
      <c r="O167" s="40"/>
      <c r="P167" s="40"/>
      <c r="Q167" s="40"/>
      <c r="R167" s="40"/>
      <c r="S167" s="40"/>
      <c r="T167" s="34"/>
      <c r="U167" s="34"/>
      <c r="V167" s="34"/>
      <c r="W167" s="34"/>
      <c r="X167" s="34"/>
      <c r="Y167" s="34"/>
      <c r="Z167" s="34"/>
    </row>
    <row r="168" spans="1:26" s="29" customFormat="1">
      <c r="A168" s="34"/>
      <c r="B168" s="34"/>
      <c r="C168" s="34"/>
      <c r="D168" s="34"/>
      <c r="F168" s="34"/>
      <c r="G168" s="34"/>
      <c r="H168" s="34"/>
      <c r="I168" s="40"/>
      <c r="J168" s="40"/>
      <c r="K168" s="40"/>
      <c r="L168" s="34"/>
      <c r="M168" s="34"/>
      <c r="N168" s="40"/>
      <c r="O168" s="40"/>
      <c r="P168" s="40"/>
      <c r="Q168" s="40"/>
      <c r="R168" s="40"/>
      <c r="S168" s="40"/>
      <c r="T168" s="34"/>
      <c r="U168" s="34"/>
      <c r="V168" s="34"/>
      <c r="W168" s="34"/>
      <c r="X168" s="34"/>
      <c r="Y168" s="34"/>
      <c r="Z168" s="34"/>
    </row>
    <row r="169" spans="1:26" s="29" customFormat="1">
      <c r="A169" s="34"/>
      <c r="B169" s="34"/>
      <c r="C169" s="34"/>
      <c r="D169" s="34"/>
      <c r="F169" s="34"/>
      <c r="G169" s="34"/>
      <c r="H169" s="34"/>
      <c r="I169" s="40"/>
      <c r="J169" s="40"/>
      <c r="K169" s="40"/>
      <c r="L169" s="34"/>
      <c r="M169" s="34"/>
      <c r="N169" s="40"/>
      <c r="O169" s="40"/>
      <c r="P169" s="40"/>
      <c r="Q169" s="40"/>
      <c r="R169" s="40"/>
      <c r="S169" s="40"/>
      <c r="T169" s="34"/>
      <c r="U169" s="34"/>
      <c r="V169" s="34"/>
      <c r="W169" s="34"/>
      <c r="X169" s="34"/>
      <c r="Y169" s="34"/>
      <c r="Z169" s="34"/>
    </row>
    <row r="170" spans="1:26" s="29" customFormat="1">
      <c r="A170" s="34"/>
      <c r="B170" s="34"/>
      <c r="C170" s="34"/>
      <c r="D170" s="34"/>
      <c r="F170" s="34"/>
      <c r="G170" s="34"/>
      <c r="H170" s="34"/>
      <c r="I170" s="40"/>
      <c r="J170" s="40"/>
      <c r="K170" s="40"/>
      <c r="L170" s="34"/>
      <c r="M170" s="34"/>
      <c r="N170" s="40"/>
      <c r="O170" s="40"/>
      <c r="P170" s="40"/>
      <c r="Q170" s="40"/>
      <c r="R170" s="40"/>
      <c r="S170" s="40"/>
      <c r="T170" s="34"/>
      <c r="U170" s="34"/>
      <c r="V170" s="34"/>
      <c r="W170" s="34"/>
      <c r="X170" s="34"/>
      <c r="Y170" s="34"/>
      <c r="Z170" s="34"/>
    </row>
    <row r="171" spans="1:26" s="29" customFormat="1">
      <c r="A171" s="34"/>
      <c r="B171" s="34"/>
      <c r="C171" s="34"/>
      <c r="D171" s="34"/>
      <c r="F171" s="34"/>
      <c r="G171" s="34"/>
      <c r="H171" s="34"/>
      <c r="I171" s="40"/>
      <c r="J171" s="40"/>
      <c r="K171" s="40"/>
      <c r="L171" s="34"/>
      <c r="M171" s="34"/>
      <c r="N171" s="40"/>
      <c r="O171" s="40"/>
      <c r="P171" s="40"/>
      <c r="Q171" s="40"/>
      <c r="R171" s="40"/>
      <c r="S171" s="40"/>
      <c r="T171" s="34"/>
      <c r="U171" s="34"/>
      <c r="V171" s="34"/>
      <c r="W171" s="34"/>
      <c r="X171" s="34"/>
      <c r="Y171" s="34"/>
      <c r="Z171" s="34"/>
    </row>
    <row r="172" spans="1:26" s="29" customFormat="1">
      <c r="A172" s="34"/>
      <c r="B172" s="34"/>
      <c r="C172" s="34"/>
      <c r="D172" s="34"/>
      <c r="F172" s="34"/>
      <c r="G172" s="34"/>
      <c r="H172" s="34"/>
      <c r="I172" s="40"/>
      <c r="J172" s="40"/>
      <c r="K172" s="40"/>
      <c r="L172" s="34"/>
      <c r="M172" s="34"/>
      <c r="N172" s="40"/>
      <c r="O172" s="40"/>
      <c r="P172" s="40"/>
      <c r="Q172" s="40"/>
      <c r="R172" s="40"/>
      <c r="S172" s="40"/>
      <c r="T172" s="34"/>
      <c r="U172" s="34"/>
      <c r="V172" s="34"/>
      <c r="W172" s="34"/>
      <c r="X172" s="34"/>
      <c r="Y172" s="34"/>
      <c r="Z172" s="34"/>
    </row>
    <row r="173" spans="1:26" s="29" customFormat="1">
      <c r="A173" s="34"/>
      <c r="B173" s="34"/>
      <c r="C173" s="34"/>
      <c r="D173" s="34"/>
      <c r="F173" s="34"/>
      <c r="G173" s="34"/>
      <c r="H173" s="34"/>
      <c r="I173" s="40"/>
      <c r="J173" s="40"/>
      <c r="K173" s="40"/>
      <c r="L173" s="34"/>
      <c r="M173" s="34"/>
      <c r="N173" s="40"/>
      <c r="O173" s="40"/>
      <c r="P173" s="40"/>
      <c r="Q173" s="40"/>
      <c r="R173" s="40"/>
      <c r="S173" s="40"/>
      <c r="T173" s="34"/>
      <c r="U173" s="34"/>
      <c r="V173" s="34"/>
      <c r="W173" s="34"/>
      <c r="X173" s="34"/>
      <c r="Y173" s="34"/>
      <c r="Z173" s="34"/>
    </row>
    <row r="174" spans="1:26" s="29" customFormat="1">
      <c r="A174" s="34"/>
      <c r="B174" s="34"/>
      <c r="C174" s="34"/>
      <c r="D174" s="34"/>
      <c r="F174" s="34"/>
      <c r="G174" s="34"/>
      <c r="H174" s="34"/>
      <c r="I174" s="40"/>
      <c r="J174" s="40"/>
      <c r="K174" s="40"/>
      <c r="L174" s="34"/>
      <c r="M174" s="34"/>
      <c r="N174" s="40"/>
      <c r="O174" s="40"/>
      <c r="P174" s="40"/>
      <c r="Q174" s="40"/>
      <c r="R174" s="40"/>
      <c r="S174" s="40"/>
      <c r="T174" s="34"/>
      <c r="U174" s="34"/>
      <c r="V174" s="34"/>
      <c r="W174" s="34"/>
      <c r="X174" s="34"/>
      <c r="Y174" s="34"/>
      <c r="Z174" s="34"/>
    </row>
    <row r="175" spans="1:26" s="29" customFormat="1">
      <c r="A175" s="34"/>
      <c r="B175" s="34"/>
      <c r="C175" s="34"/>
      <c r="D175" s="34"/>
      <c r="F175" s="34"/>
      <c r="G175" s="34"/>
      <c r="H175" s="34"/>
      <c r="I175" s="40"/>
      <c r="J175" s="40"/>
      <c r="K175" s="40"/>
      <c r="L175" s="34"/>
      <c r="M175" s="34"/>
      <c r="N175" s="40"/>
      <c r="O175" s="40"/>
      <c r="P175" s="40"/>
      <c r="Q175" s="40"/>
      <c r="R175" s="40"/>
      <c r="S175" s="40"/>
      <c r="T175" s="34"/>
      <c r="U175" s="34"/>
      <c r="V175" s="34"/>
      <c r="W175" s="34"/>
      <c r="X175" s="34"/>
      <c r="Y175" s="34"/>
      <c r="Z175" s="34"/>
    </row>
    <row r="176" spans="1:26" s="29" customFormat="1">
      <c r="A176" s="34"/>
      <c r="B176" s="34"/>
      <c r="C176" s="34"/>
      <c r="D176" s="34"/>
      <c r="F176" s="34"/>
      <c r="G176" s="34"/>
      <c r="H176" s="34"/>
      <c r="I176" s="40"/>
      <c r="J176" s="40"/>
      <c r="K176" s="40"/>
      <c r="L176" s="34"/>
      <c r="M176" s="34"/>
      <c r="N176" s="40"/>
      <c r="O176" s="40"/>
      <c r="P176" s="40"/>
      <c r="Q176" s="40"/>
      <c r="R176" s="40"/>
      <c r="S176" s="40"/>
      <c r="T176" s="34"/>
      <c r="U176" s="34"/>
      <c r="V176" s="34"/>
      <c r="W176" s="34"/>
      <c r="X176" s="34"/>
      <c r="Y176" s="34"/>
      <c r="Z176" s="34"/>
    </row>
    <row r="177" spans="1:26" s="29" customFormat="1">
      <c r="A177" s="34"/>
      <c r="B177" s="34"/>
      <c r="C177" s="34"/>
      <c r="D177" s="34"/>
      <c r="F177" s="34"/>
      <c r="G177" s="34"/>
      <c r="H177" s="34"/>
      <c r="I177" s="40"/>
      <c r="J177" s="40"/>
      <c r="K177" s="40"/>
      <c r="L177" s="34"/>
      <c r="M177" s="34"/>
      <c r="N177" s="40"/>
      <c r="O177" s="40"/>
      <c r="P177" s="40"/>
      <c r="Q177" s="40"/>
      <c r="R177" s="40"/>
      <c r="S177" s="40"/>
      <c r="T177" s="34"/>
      <c r="U177" s="34"/>
      <c r="V177" s="34"/>
      <c r="W177" s="34"/>
      <c r="X177" s="34"/>
      <c r="Y177" s="34"/>
      <c r="Z177" s="34"/>
    </row>
    <row r="178" spans="1:26" s="29" customFormat="1">
      <c r="A178" s="34"/>
      <c r="B178" s="34"/>
      <c r="C178" s="34"/>
      <c r="D178" s="34"/>
      <c r="F178" s="34"/>
      <c r="G178" s="34"/>
      <c r="H178" s="34"/>
      <c r="I178" s="40"/>
      <c r="J178" s="40"/>
      <c r="K178" s="40"/>
      <c r="L178" s="34"/>
      <c r="M178" s="34"/>
      <c r="N178" s="40"/>
      <c r="O178" s="40"/>
      <c r="P178" s="40"/>
      <c r="Q178" s="40"/>
      <c r="R178" s="40"/>
      <c r="S178" s="40"/>
      <c r="T178" s="34"/>
      <c r="U178" s="34"/>
      <c r="V178" s="34"/>
      <c r="W178" s="34"/>
      <c r="X178" s="34"/>
      <c r="Y178" s="34"/>
      <c r="Z178" s="34"/>
    </row>
    <row r="179" spans="1:26" s="29" customFormat="1">
      <c r="A179" s="34"/>
      <c r="B179" s="34"/>
      <c r="C179" s="34"/>
      <c r="D179" s="34"/>
      <c r="F179" s="34"/>
      <c r="G179" s="34"/>
      <c r="H179" s="34"/>
      <c r="I179" s="40"/>
      <c r="J179" s="40"/>
      <c r="K179" s="40"/>
      <c r="L179" s="34"/>
      <c r="M179" s="34"/>
      <c r="N179" s="40"/>
      <c r="O179" s="40"/>
      <c r="P179" s="40"/>
      <c r="Q179" s="40"/>
      <c r="R179" s="40"/>
      <c r="S179" s="40"/>
      <c r="T179" s="34"/>
      <c r="U179" s="34"/>
      <c r="V179" s="34"/>
      <c r="W179" s="34"/>
      <c r="X179" s="34"/>
      <c r="Y179" s="34"/>
      <c r="Z179" s="34"/>
    </row>
    <row r="180" spans="1:26" s="29" customFormat="1">
      <c r="A180" s="34"/>
      <c r="B180" s="34"/>
      <c r="C180" s="34"/>
      <c r="D180" s="34"/>
      <c r="F180" s="34"/>
      <c r="G180" s="34"/>
      <c r="H180" s="34"/>
      <c r="I180" s="40"/>
      <c r="J180" s="40"/>
      <c r="K180" s="40"/>
      <c r="L180" s="34"/>
      <c r="M180" s="34"/>
      <c r="N180" s="40"/>
      <c r="O180" s="40"/>
      <c r="P180" s="40"/>
      <c r="Q180" s="40"/>
      <c r="R180" s="40"/>
      <c r="S180" s="40"/>
      <c r="T180" s="34"/>
      <c r="U180" s="34"/>
      <c r="V180" s="34"/>
      <c r="W180" s="34"/>
      <c r="X180" s="34"/>
      <c r="Y180" s="34"/>
      <c r="Z180" s="34"/>
    </row>
    <row r="181" spans="1:26" s="29" customFormat="1">
      <c r="A181" s="34"/>
      <c r="B181" s="34"/>
      <c r="C181" s="34"/>
      <c r="D181" s="34"/>
      <c r="F181" s="34"/>
      <c r="G181" s="34"/>
      <c r="H181" s="34"/>
      <c r="I181" s="40"/>
      <c r="J181" s="40"/>
      <c r="K181" s="40"/>
      <c r="L181" s="34"/>
      <c r="M181" s="34"/>
      <c r="N181" s="40"/>
      <c r="O181" s="40"/>
      <c r="P181" s="40"/>
      <c r="Q181" s="40"/>
      <c r="R181" s="40"/>
      <c r="S181" s="40"/>
      <c r="T181" s="34"/>
      <c r="U181" s="34"/>
      <c r="V181" s="34"/>
      <c r="W181" s="34"/>
      <c r="X181" s="34"/>
      <c r="Y181" s="34"/>
      <c r="Z181" s="34"/>
    </row>
    <row r="182" spans="1:26" s="29" customFormat="1">
      <c r="A182" s="34"/>
      <c r="B182" s="34"/>
      <c r="C182" s="34"/>
      <c r="D182" s="34"/>
      <c r="F182" s="34"/>
      <c r="G182" s="34"/>
      <c r="H182" s="34"/>
      <c r="I182" s="40"/>
      <c r="J182" s="40"/>
      <c r="K182" s="40"/>
      <c r="L182" s="34"/>
      <c r="M182" s="34"/>
      <c r="N182" s="40"/>
      <c r="O182" s="40"/>
      <c r="P182" s="40"/>
      <c r="Q182" s="40"/>
      <c r="R182" s="40"/>
      <c r="S182" s="40"/>
      <c r="T182" s="34"/>
      <c r="U182" s="34"/>
      <c r="V182" s="34"/>
      <c r="W182" s="34"/>
      <c r="X182" s="34"/>
      <c r="Y182" s="34"/>
      <c r="Z182" s="34"/>
    </row>
    <row r="183" spans="1:26" s="29" customFormat="1">
      <c r="A183" s="34"/>
      <c r="B183" s="34"/>
      <c r="C183" s="34"/>
      <c r="D183" s="34"/>
      <c r="F183" s="34"/>
      <c r="G183" s="34"/>
      <c r="H183" s="34"/>
      <c r="I183" s="40"/>
      <c r="J183" s="40"/>
      <c r="K183" s="40"/>
      <c r="L183" s="34"/>
      <c r="M183" s="34"/>
      <c r="N183" s="40"/>
      <c r="O183" s="40"/>
      <c r="P183" s="40"/>
      <c r="Q183" s="40"/>
      <c r="R183" s="40"/>
      <c r="S183" s="40"/>
      <c r="T183" s="34"/>
      <c r="U183" s="34"/>
      <c r="V183" s="34"/>
      <c r="W183" s="34"/>
      <c r="X183" s="34"/>
      <c r="Y183" s="34"/>
      <c r="Z183" s="34"/>
    </row>
    <row r="184" spans="1:26" s="29" customFormat="1">
      <c r="A184" s="34"/>
      <c r="B184" s="34"/>
      <c r="C184" s="34"/>
      <c r="D184" s="34"/>
      <c r="F184" s="34"/>
      <c r="G184" s="34"/>
      <c r="H184" s="34"/>
      <c r="I184" s="40"/>
      <c r="J184" s="40"/>
      <c r="K184" s="40"/>
      <c r="L184" s="34"/>
      <c r="M184" s="34"/>
      <c r="N184" s="40"/>
      <c r="O184" s="40"/>
      <c r="P184" s="40"/>
      <c r="Q184" s="40"/>
      <c r="R184" s="40"/>
      <c r="S184" s="40"/>
      <c r="T184" s="34"/>
      <c r="U184" s="34"/>
      <c r="V184" s="34"/>
      <c r="W184" s="34"/>
      <c r="X184" s="34"/>
      <c r="Y184" s="34"/>
      <c r="Z184" s="34"/>
    </row>
    <row r="185" spans="1:26" s="29" customFormat="1">
      <c r="A185" s="34"/>
      <c r="B185" s="34"/>
      <c r="C185" s="34"/>
      <c r="D185" s="34"/>
      <c r="F185" s="34"/>
      <c r="G185" s="34"/>
      <c r="H185" s="34"/>
      <c r="I185" s="40"/>
      <c r="J185" s="40"/>
      <c r="K185" s="40"/>
      <c r="L185" s="34"/>
      <c r="M185" s="34"/>
      <c r="N185" s="40"/>
      <c r="O185" s="40"/>
      <c r="P185" s="40"/>
      <c r="Q185" s="40"/>
      <c r="R185" s="40"/>
      <c r="S185" s="40"/>
      <c r="T185" s="34"/>
      <c r="U185" s="34"/>
      <c r="V185" s="34"/>
      <c r="W185" s="34"/>
      <c r="X185" s="34"/>
      <c r="Y185" s="34"/>
      <c r="Z185" s="34"/>
    </row>
    <row r="186" spans="1:26" s="29" customFormat="1">
      <c r="A186" s="34"/>
      <c r="B186" s="34"/>
      <c r="C186" s="34"/>
      <c r="D186" s="34"/>
      <c r="F186" s="34"/>
      <c r="G186" s="34"/>
      <c r="H186" s="34"/>
      <c r="I186" s="40"/>
      <c r="J186" s="40"/>
      <c r="K186" s="40"/>
      <c r="L186" s="34"/>
      <c r="M186" s="34"/>
      <c r="N186" s="40"/>
      <c r="O186" s="40"/>
      <c r="P186" s="40"/>
      <c r="Q186" s="40"/>
      <c r="R186" s="40"/>
      <c r="S186" s="40"/>
      <c r="T186" s="34"/>
      <c r="U186" s="34"/>
      <c r="V186" s="34"/>
      <c r="W186" s="34"/>
      <c r="X186" s="34"/>
      <c r="Y186" s="34"/>
      <c r="Z186" s="34"/>
    </row>
    <row r="187" spans="1:26" s="29" customFormat="1">
      <c r="A187" s="34"/>
      <c r="B187" s="34"/>
      <c r="C187" s="34"/>
      <c r="D187" s="34"/>
      <c r="F187" s="34"/>
      <c r="G187" s="34"/>
      <c r="H187" s="34"/>
      <c r="I187" s="40"/>
      <c r="J187" s="40"/>
      <c r="K187" s="40"/>
      <c r="L187" s="34"/>
      <c r="M187" s="34"/>
      <c r="N187" s="40"/>
      <c r="O187" s="40"/>
      <c r="P187" s="40"/>
      <c r="Q187" s="40"/>
      <c r="R187" s="40"/>
      <c r="S187" s="40"/>
      <c r="T187" s="34"/>
      <c r="U187" s="34"/>
      <c r="V187" s="34"/>
      <c r="W187" s="34"/>
      <c r="X187" s="34"/>
      <c r="Y187" s="34"/>
      <c r="Z187" s="34"/>
    </row>
    <row r="188" spans="1:26" s="29" customFormat="1">
      <c r="A188" s="34"/>
      <c r="B188" s="34"/>
      <c r="C188" s="34"/>
      <c r="D188" s="34"/>
      <c r="F188" s="34"/>
      <c r="G188" s="34"/>
      <c r="H188" s="34"/>
      <c r="I188" s="40"/>
      <c r="J188" s="40"/>
      <c r="K188" s="40"/>
      <c r="L188" s="34"/>
      <c r="M188" s="34"/>
      <c r="N188" s="40"/>
      <c r="O188" s="40"/>
      <c r="P188" s="40"/>
      <c r="Q188" s="40"/>
      <c r="R188" s="40"/>
      <c r="S188" s="40"/>
      <c r="T188" s="34"/>
      <c r="U188" s="34"/>
      <c r="V188" s="34"/>
      <c r="W188" s="34"/>
      <c r="X188" s="34"/>
      <c r="Y188" s="34"/>
      <c r="Z188" s="34"/>
    </row>
    <row r="189" spans="1:26" s="29" customFormat="1">
      <c r="A189" s="34"/>
      <c r="B189" s="34"/>
      <c r="C189" s="34"/>
      <c r="D189" s="34"/>
      <c r="F189" s="34"/>
      <c r="G189" s="34"/>
      <c r="H189" s="34"/>
      <c r="I189" s="40"/>
      <c r="J189" s="40"/>
      <c r="K189" s="40"/>
      <c r="L189" s="34"/>
      <c r="M189" s="34"/>
      <c r="N189" s="40"/>
      <c r="O189" s="40"/>
      <c r="P189" s="40"/>
      <c r="Q189" s="40"/>
      <c r="R189" s="40"/>
      <c r="S189" s="40"/>
      <c r="T189" s="34"/>
      <c r="U189" s="34"/>
      <c r="V189" s="34"/>
      <c r="W189" s="34"/>
      <c r="X189" s="34"/>
      <c r="Y189" s="34"/>
      <c r="Z189" s="34"/>
    </row>
    <row r="190" spans="1:26" s="29" customFormat="1">
      <c r="A190" s="34"/>
      <c r="B190" s="34"/>
      <c r="C190" s="34"/>
      <c r="D190" s="34"/>
      <c r="F190" s="34"/>
      <c r="G190" s="34"/>
      <c r="H190" s="34"/>
      <c r="I190" s="40"/>
      <c r="J190" s="40"/>
      <c r="K190" s="40"/>
      <c r="L190" s="34"/>
      <c r="M190" s="34"/>
      <c r="N190" s="40"/>
      <c r="O190" s="40"/>
      <c r="P190" s="40"/>
      <c r="Q190" s="40"/>
      <c r="R190" s="40"/>
      <c r="S190" s="40"/>
      <c r="T190" s="34"/>
      <c r="U190" s="34"/>
      <c r="V190" s="34"/>
      <c r="W190" s="34"/>
      <c r="X190" s="34"/>
      <c r="Y190" s="34"/>
      <c r="Z190" s="34"/>
    </row>
    <row r="191" spans="1:26" s="29" customFormat="1">
      <c r="A191" s="34"/>
      <c r="B191" s="34"/>
      <c r="C191" s="34"/>
      <c r="D191" s="34"/>
      <c r="F191" s="34"/>
      <c r="G191" s="34"/>
      <c r="H191" s="34"/>
      <c r="I191" s="40"/>
      <c r="J191" s="40"/>
      <c r="K191" s="40"/>
      <c r="L191" s="34"/>
      <c r="M191" s="34"/>
      <c r="N191" s="40"/>
      <c r="O191" s="40"/>
      <c r="P191" s="40"/>
      <c r="Q191" s="40"/>
      <c r="R191" s="40"/>
      <c r="S191" s="40"/>
      <c r="T191" s="34"/>
      <c r="U191" s="34"/>
      <c r="V191" s="34"/>
      <c r="W191" s="34"/>
      <c r="X191" s="34"/>
      <c r="Y191" s="34"/>
      <c r="Z191" s="34"/>
    </row>
    <row r="192" spans="1:26" s="29" customFormat="1">
      <c r="A192" s="34"/>
      <c r="B192" s="34"/>
      <c r="C192" s="34"/>
      <c r="D192" s="34"/>
      <c r="F192" s="34"/>
      <c r="G192" s="34"/>
      <c r="H192" s="34"/>
      <c r="I192" s="40"/>
      <c r="J192" s="40"/>
      <c r="K192" s="40"/>
      <c r="L192" s="34"/>
      <c r="M192" s="34"/>
      <c r="N192" s="40"/>
      <c r="O192" s="40"/>
      <c r="P192" s="40"/>
      <c r="Q192" s="40"/>
      <c r="R192" s="40"/>
      <c r="S192" s="40"/>
      <c r="T192" s="34"/>
      <c r="U192" s="34"/>
      <c r="V192" s="34"/>
      <c r="W192" s="34"/>
      <c r="X192" s="34"/>
      <c r="Y192" s="34"/>
      <c r="Z192" s="34"/>
    </row>
    <row r="193" spans="1:26" s="29" customFormat="1">
      <c r="A193" s="34"/>
      <c r="B193" s="34"/>
      <c r="C193" s="34"/>
      <c r="D193" s="34"/>
      <c r="F193" s="34"/>
      <c r="G193" s="34"/>
      <c r="H193" s="34"/>
      <c r="I193" s="40"/>
      <c r="J193" s="40"/>
      <c r="K193" s="40"/>
      <c r="L193" s="34"/>
      <c r="M193" s="34"/>
      <c r="N193" s="40"/>
      <c r="O193" s="40"/>
      <c r="P193" s="40"/>
      <c r="Q193" s="40"/>
      <c r="R193" s="40"/>
      <c r="S193" s="40"/>
      <c r="T193" s="34"/>
      <c r="U193" s="34"/>
      <c r="V193" s="34"/>
      <c r="W193" s="34"/>
      <c r="X193" s="34"/>
      <c r="Y193" s="34"/>
      <c r="Z193" s="34"/>
    </row>
    <row r="194" spans="1:26" s="29" customFormat="1">
      <c r="A194" s="34"/>
      <c r="B194" s="34"/>
      <c r="C194" s="34"/>
      <c r="D194" s="34"/>
      <c r="F194" s="34"/>
      <c r="G194" s="34"/>
      <c r="H194" s="34"/>
      <c r="I194" s="40"/>
      <c r="J194" s="40"/>
      <c r="K194" s="40"/>
      <c r="L194" s="34"/>
      <c r="M194" s="34"/>
      <c r="N194" s="40"/>
      <c r="O194" s="40"/>
      <c r="P194" s="40"/>
      <c r="Q194" s="40"/>
      <c r="R194" s="40"/>
      <c r="S194" s="40"/>
      <c r="T194" s="34"/>
      <c r="U194" s="34"/>
      <c r="V194" s="34"/>
      <c r="W194" s="34"/>
      <c r="X194" s="34"/>
      <c r="Y194" s="34"/>
      <c r="Z194" s="34"/>
    </row>
    <row r="195" spans="1:26" s="29" customFormat="1">
      <c r="A195" s="34"/>
      <c r="B195" s="34"/>
      <c r="C195" s="34"/>
      <c r="D195" s="34"/>
      <c r="F195" s="34"/>
      <c r="G195" s="34"/>
      <c r="H195" s="34"/>
      <c r="I195" s="40"/>
      <c r="J195" s="40"/>
      <c r="K195" s="40"/>
      <c r="L195" s="34"/>
      <c r="M195" s="34"/>
      <c r="N195" s="40"/>
      <c r="O195" s="40"/>
      <c r="P195" s="40"/>
      <c r="Q195" s="40"/>
      <c r="R195" s="40"/>
      <c r="S195" s="40"/>
      <c r="T195" s="34"/>
      <c r="U195" s="34"/>
      <c r="V195" s="34"/>
      <c r="W195" s="34"/>
      <c r="X195" s="34"/>
      <c r="Y195" s="34"/>
      <c r="Z195" s="34"/>
    </row>
    <row r="196" spans="1:26">
      <c r="F196" s="34"/>
      <c r="G196" s="34"/>
    </row>
    <row r="197" spans="1:26">
      <c r="F197" s="34"/>
      <c r="G197" s="34"/>
    </row>
    <row r="198" spans="1:26">
      <c r="F198" s="34"/>
      <c r="G198" s="34"/>
    </row>
  </sheetData>
  <mergeCells count="9">
    <mergeCell ref="V9:Y9"/>
    <mergeCell ref="N11:O11"/>
    <mergeCell ref="Q11:R11"/>
    <mergeCell ref="I9:L9"/>
    <mergeCell ref="A6:F8"/>
    <mergeCell ref="A9:E10"/>
    <mergeCell ref="N9:T9"/>
    <mergeCell ref="I10:L10"/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9"/>
  <sheetViews>
    <sheetView tabSelected="1" zoomScaleNormal="100" workbookViewId="0">
      <pane xSplit="7" ySplit="21" topLeftCell="H22" activePane="bottomRight" state="frozen"/>
      <selection pane="topRight" activeCell="H1" sqref="H1"/>
      <selection pane="bottomLeft" activeCell="A13" sqref="A13"/>
      <selection pane="bottomRight" activeCell="Y21" sqref="Y21"/>
    </sheetView>
  </sheetViews>
  <sheetFormatPr defaultRowHeight="12.75"/>
  <cols>
    <col min="1" max="3" width="9.140625" style="3"/>
    <col min="4" max="4" width="10.7109375" style="3" customWidth="1"/>
    <col min="5" max="5" width="14.7109375" style="12" customWidth="1"/>
    <col min="6" max="8" width="10.7109375" style="3" customWidth="1"/>
    <col min="9" max="12" width="9.140625" style="9"/>
    <col min="13" max="13" width="9.140625" style="8"/>
    <col min="14" max="14" width="10.7109375" style="12" customWidth="1"/>
    <col min="15" max="15" width="5.7109375" style="12" customWidth="1"/>
    <col min="16" max="17" width="9.140625" style="31"/>
    <col min="18" max="18" width="9.140625" style="8"/>
    <col min="19" max="19" width="7.7109375" style="12" customWidth="1"/>
    <col min="20" max="22" width="9.140625" style="8"/>
    <col min="23" max="23" width="9.140625" style="3"/>
    <col min="24" max="16384" width="9.140625" style="12"/>
  </cols>
  <sheetData>
    <row r="1" spans="1:23">
      <c r="A1" s="165" t="s">
        <v>171</v>
      </c>
      <c r="B1" s="165"/>
      <c r="C1" s="165"/>
      <c r="D1" s="165"/>
      <c r="E1" s="165"/>
      <c r="F1" s="165"/>
      <c r="G1" s="165"/>
    </row>
    <row r="3" spans="1:23" ht="13.5" thickBot="1"/>
    <row r="4" spans="1:23" s="1" customFormat="1" ht="15" customHeight="1">
      <c r="A4" s="146" t="s">
        <v>152</v>
      </c>
      <c r="B4" s="147"/>
      <c r="C4" s="147"/>
      <c r="D4" s="147"/>
      <c r="E4" s="147"/>
      <c r="F4" s="147"/>
      <c r="G4" s="148"/>
      <c r="H4" s="149"/>
      <c r="I4" s="183" t="s">
        <v>153</v>
      </c>
      <c r="J4" s="184"/>
      <c r="K4" s="184"/>
      <c r="L4" s="184"/>
      <c r="M4" s="184"/>
      <c r="N4" s="185"/>
      <c r="O4" s="150"/>
      <c r="P4" s="183" t="s">
        <v>164</v>
      </c>
      <c r="Q4" s="184"/>
      <c r="R4" s="184"/>
      <c r="S4" s="184"/>
      <c r="T4" s="184"/>
      <c r="U4" s="184"/>
      <c r="V4" s="184"/>
      <c r="W4" s="185"/>
    </row>
    <row r="5" spans="1:23" s="1" customFormat="1" ht="15" customHeight="1">
      <c r="A5" s="151"/>
      <c r="B5" s="34"/>
      <c r="C5" s="34"/>
      <c r="D5" s="34"/>
      <c r="E5" s="34"/>
      <c r="F5" s="34"/>
      <c r="G5" s="55"/>
      <c r="H5" s="3"/>
      <c r="I5" s="186"/>
      <c r="J5" s="187"/>
      <c r="K5" s="187"/>
      <c r="L5" s="187"/>
      <c r="M5" s="187"/>
      <c r="N5" s="188"/>
      <c r="O5" s="117"/>
      <c r="P5" s="186"/>
      <c r="Q5" s="187"/>
      <c r="R5" s="187"/>
      <c r="S5" s="187"/>
      <c r="T5" s="187"/>
      <c r="U5" s="187"/>
      <c r="V5" s="187"/>
      <c r="W5" s="188"/>
    </row>
    <row r="6" spans="1:23" s="1" customFormat="1" ht="15" customHeight="1">
      <c r="A6" s="151" t="s">
        <v>138</v>
      </c>
      <c r="B6" s="152"/>
      <c r="C6" s="152"/>
      <c r="D6" s="152"/>
      <c r="E6" s="152"/>
      <c r="F6" s="152"/>
      <c r="G6" s="55"/>
      <c r="H6" s="3"/>
      <c r="I6" s="112"/>
      <c r="J6" s="113"/>
      <c r="K6" s="113"/>
      <c r="L6" s="113"/>
      <c r="M6" s="113"/>
      <c r="N6" s="113"/>
      <c r="O6" s="117"/>
      <c r="P6" s="135"/>
      <c r="Q6" s="153"/>
      <c r="R6" s="153"/>
      <c r="S6" s="153"/>
      <c r="T6" s="154"/>
      <c r="U6" s="154"/>
      <c r="V6" s="154"/>
      <c r="W6" s="136"/>
    </row>
    <row r="7" spans="1:23" s="1" customFormat="1" ht="15" customHeight="1" thickBot="1">
      <c r="A7" s="152"/>
      <c r="B7" s="152"/>
      <c r="C7" s="152"/>
      <c r="D7" s="152"/>
      <c r="E7" s="152"/>
      <c r="F7" s="152"/>
      <c r="G7" s="55"/>
      <c r="H7" s="3"/>
      <c r="I7" s="133" t="s">
        <v>154</v>
      </c>
      <c r="J7" s="155" t="s">
        <v>155</v>
      </c>
      <c r="K7" s="156"/>
      <c r="L7" s="156"/>
      <c r="M7" s="156"/>
      <c r="N7" s="124"/>
      <c r="O7" s="118"/>
      <c r="P7" s="133" t="s">
        <v>154</v>
      </c>
      <c r="Q7" s="155" t="s">
        <v>165</v>
      </c>
      <c r="R7" s="156"/>
      <c r="S7" s="156"/>
      <c r="T7" s="156"/>
      <c r="U7" s="156"/>
      <c r="V7" s="156"/>
      <c r="W7" s="136"/>
    </row>
    <row r="8" spans="1:23" s="1" customFormat="1" ht="15" customHeight="1" thickBot="1">
      <c r="A8" s="194" t="s">
        <v>181</v>
      </c>
      <c r="B8" s="195"/>
      <c r="C8" s="195"/>
      <c r="D8" s="195"/>
      <c r="E8" s="195"/>
      <c r="F8" s="195"/>
      <c r="G8" s="196"/>
      <c r="H8" s="3"/>
      <c r="I8" s="134" t="s">
        <v>172</v>
      </c>
      <c r="J8" s="122" t="s">
        <v>156</v>
      </c>
      <c r="K8" s="123"/>
      <c r="L8" s="123"/>
      <c r="M8" s="123"/>
      <c r="N8" s="126"/>
      <c r="O8" s="118"/>
      <c r="P8" s="134" t="s">
        <v>172</v>
      </c>
      <c r="Q8" s="122" t="s">
        <v>166</v>
      </c>
      <c r="R8" s="123"/>
      <c r="S8" s="123"/>
      <c r="T8" s="123"/>
      <c r="U8" s="123"/>
      <c r="V8" s="123"/>
      <c r="W8" s="136"/>
    </row>
    <row r="9" spans="1:23" s="1" customFormat="1" ht="15" customHeight="1">
      <c r="A9" s="110"/>
      <c r="B9" s="110"/>
      <c r="C9" s="110"/>
      <c r="D9" s="110"/>
      <c r="E9" s="110"/>
      <c r="F9" s="110"/>
      <c r="G9" s="55"/>
      <c r="H9" s="99"/>
      <c r="I9" s="134" t="s">
        <v>157</v>
      </c>
      <c r="J9" s="122" t="s">
        <v>173</v>
      </c>
      <c r="K9" s="127"/>
      <c r="L9" s="128"/>
      <c r="M9" s="128"/>
      <c r="N9" s="124"/>
      <c r="O9" s="119"/>
      <c r="P9" s="134" t="s">
        <v>157</v>
      </c>
      <c r="Q9" s="137" t="s">
        <v>175</v>
      </c>
      <c r="R9" s="111"/>
      <c r="S9" s="128"/>
      <c r="T9" s="128"/>
      <c r="U9" s="128"/>
      <c r="V9" s="128"/>
      <c r="W9" s="136"/>
    </row>
    <row r="10" spans="1:23" s="1" customFormat="1" ht="15" customHeight="1">
      <c r="B10" s="114"/>
      <c r="C10" s="114"/>
      <c r="D10" s="114"/>
      <c r="E10" s="114"/>
      <c r="F10" s="106"/>
      <c r="G10" s="55"/>
      <c r="H10" s="3"/>
      <c r="I10" s="134" t="s">
        <v>158</v>
      </c>
      <c r="J10" s="122" t="s">
        <v>159</v>
      </c>
      <c r="K10" s="111"/>
      <c r="L10" s="111"/>
      <c r="M10" s="111"/>
      <c r="N10" s="128"/>
      <c r="O10" s="104"/>
      <c r="P10" s="134" t="s">
        <v>174</v>
      </c>
      <c r="Q10" s="122" t="s">
        <v>176</v>
      </c>
      <c r="R10" s="111"/>
      <c r="S10" s="111"/>
      <c r="T10" s="111"/>
      <c r="U10" s="111"/>
      <c r="V10" s="111"/>
      <c r="W10" s="136"/>
    </row>
    <row r="11" spans="1:23" s="1" customFormat="1" ht="27" customHeight="1">
      <c r="A11" s="182" t="s">
        <v>151</v>
      </c>
      <c r="B11" s="182"/>
      <c r="C11" s="182"/>
      <c r="D11" s="182"/>
      <c r="E11" s="182"/>
      <c r="F11" s="106"/>
      <c r="G11" s="55"/>
      <c r="H11" s="3"/>
      <c r="I11" s="67"/>
      <c r="J11" s="68"/>
      <c r="K11" s="68"/>
      <c r="L11" s="68"/>
      <c r="M11" s="68"/>
      <c r="N11" s="68"/>
      <c r="O11" s="120"/>
      <c r="P11" s="134" t="s">
        <v>158</v>
      </c>
      <c r="Q11" s="122" t="s">
        <v>167</v>
      </c>
      <c r="R11" s="111"/>
      <c r="S11" s="111"/>
      <c r="T11" s="111"/>
      <c r="U11" s="111"/>
      <c r="V11" s="127"/>
      <c r="W11" s="136"/>
    </row>
    <row r="12" spans="1:23" s="1" customFormat="1" ht="15" customHeight="1">
      <c r="A12" s="182"/>
      <c r="B12" s="182"/>
      <c r="C12" s="182"/>
      <c r="D12" s="182"/>
      <c r="E12" s="182"/>
      <c r="F12" s="99"/>
      <c r="G12" s="100"/>
      <c r="H12" s="3"/>
      <c r="I12" s="14"/>
      <c r="J12" s="12"/>
      <c r="K12" s="12"/>
      <c r="L12" s="12"/>
      <c r="M12" s="8"/>
      <c r="N12" s="29"/>
      <c r="O12" s="120"/>
      <c r="P12" s="26"/>
      <c r="Q12" s="26"/>
      <c r="R12" s="26"/>
      <c r="S12" s="12"/>
      <c r="T12" s="26"/>
      <c r="U12" s="26"/>
      <c r="V12" s="26"/>
      <c r="W12" s="27"/>
    </row>
    <row r="13" spans="1:23" s="1" customFormat="1" ht="15" customHeight="1">
      <c r="G13" s="13"/>
      <c r="H13" s="3"/>
      <c r="I13" s="98"/>
      <c r="J13" s="127"/>
      <c r="K13" s="127"/>
      <c r="L13" s="129" t="s">
        <v>160</v>
      </c>
      <c r="M13" s="127"/>
      <c r="N13" s="116"/>
      <c r="O13" s="120"/>
      <c r="P13" s="19"/>
      <c r="Q13" s="19"/>
      <c r="R13" s="127"/>
      <c r="S13" s="127"/>
      <c r="T13" s="129" t="s">
        <v>168</v>
      </c>
      <c r="U13" s="127"/>
      <c r="V13" s="17"/>
      <c r="W13" s="24"/>
    </row>
    <row r="14" spans="1:23" s="1" customFormat="1">
      <c r="A14" s="12"/>
      <c r="B14" s="12"/>
      <c r="C14" s="12"/>
      <c r="D14" s="29"/>
      <c r="F14" s="12"/>
      <c r="G14" s="13"/>
      <c r="I14" s="14"/>
      <c r="J14" s="121" t="s">
        <v>161</v>
      </c>
      <c r="K14" s="121"/>
      <c r="L14" s="189">
        <v>0.25</v>
      </c>
      <c r="M14" s="127"/>
      <c r="N14" s="29"/>
      <c r="O14" s="104"/>
      <c r="P14" s="31"/>
      <c r="Q14" s="31"/>
      <c r="R14" s="121" t="s">
        <v>161</v>
      </c>
      <c r="S14" s="121"/>
      <c r="T14" s="191">
        <v>10</v>
      </c>
      <c r="U14" s="127"/>
      <c r="V14" s="8"/>
      <c r="W14" s="4"/>
    </row>
    <row r="15" spans="1:23" s="1" customFormat="1">
      <c r="A15" s="12"/>
      <c r="B15" s="12"/>
      <c r="C15" s="12"/>
      <c r="D15" s="29"/>
      <c r="F15" s="12"/>
      <c r="G15" s="13"/>
      <c r="I15" s="14"/>
      <c r="J15" s="125" t="s">
        <v>177</v>
      </c>
      <c r="K15" s="125"/>
      <c r="L15" s="190">
        <v>0.75</v>
      </c>
      <c r="M15" s="130"/>
      <c r="N15" s="29"/>
      <c r="O15" s="104"/>
      <c r="P15" s="31"/>
      <c r="Q15" s="31"/>
      <c r="R15" s="125" t="s">
        <v>177</v>
      </c>
      <c r="S15" s="125"/>
      <c r="T15" s="192">
        <v>5</v>
      </c>
      <c r="U15" s="127"/>
      <c r="V15" s="8"/>
      <c r="W15" s="4"/>
    </row>
    <row r="16" spans="1:23" s="1" customFormat="1">
      <c r="A16" s="12"/>
      <c r="B16" s="12"/>
      <c r="C16" s="12"/>
      <c r="D16" s="29"/>
      <c r="F16" s="12"/>
      <c r="G16" s="13"/>
      <c r="I16" s="14"/>
      <c r="J16" s="125" t="s">
        <v>67</v>
      </c>
      <c r="K16" s="125"/>
      <c r="L16" s="127"/>
      <c r="M16" s="131" t="s">
        <v>178</v>
      </c>
      <c r="N16" s="29"/>
      <c r="O16" s="104"/>
      <c r="P16" s="31"/>
      <c r="Q16" s="31"/>
      <c r="R16" s="125" t="s">
        <v>67</v>
      </c>
      <c r="S16" s="125"/>
      <c r="T16" s="193"/>
      <c r="U16" s="131" t="s">
        <v>180</v>
      </c>
      <c r="V16" s="8"/>
      <c r="W16" s="4"/>
    </row>
    <row r="17" spans="1:23" s="1" customFormat="1">
      <c r="A17" s="12"/>
      <c r="B17" s="12"/>
      <c r="C17" s="12"/>
      <c r="D17" s="29"/>
      <c r="F17" s="12"/>
      <c r="G17" s="13"/>
      <c r="I17" s="14"/>
      <c r="J17" s="125" t="s">
        <v>162</v>
      </c>
      <c r="K17" s="125"/>
      <c r="L17" s="190">
        <v>1.5</v>
      </c>
      <c r="M17" s="132"/>
      <c r="N17" s="29"/>
      <c r="O17" s="104"/>
      <c r="P17" s="31"/>
      <c r="Q17" s="31"/>
      <c r="R17" s="125" t="s">
        <v>179</v>
      </c>
      <c r="S17" s="125"/>
      <c r="T17" s="192">
        <v>-5</v>
      </c>
      <c r="U17" s="127"/>
      <c r="V17" s="8"/>
      <c r="W17" s="4"/>
    </row>
    <row r="18" spans="1:23" s="1" customFormat="1">
      <c r="A18" s="12"/>
      <c r="B18" s="12"/>
      <c r="C18" s="12"/>
      <c r="D18" s="29"/>
      <c r="F18" s="12"/>
      <c r="G18" s="13"/>
      <c r="I18" s="14"/>
      <c r="J18" s="125"/>
      <c r="K18" s="125"/>
      <c r="L18" s="130"/>
      <c r="M18" s="132"/>
      <c r="N18" s="29"/>
      <c r="O18" s="104"/>
      <c r="P18" s="31"/>
      <c r="Q18" s="31"/>
      <c r="R18" s="125" t="s">
        <v>162</v>
      </c>
      <c r="S18" s="125"/>
      <c r="T18" s="192">
        <v>-10</v>
      </c>
      <c r="U18" s="127"/>
      <c r="V18" s="8"/>
      <c r="W18" s="4"/>
    </row>
    <row r="19" spans="1:23" s="1" customFormat="1">
      <c r="A19" s="12"/>
      <c r="B19" s="12"/>
      <c r="C19" s="12"/>
      <c r="D19" s="29"/>
      <c r="F19" s="12"/>
      <c r="G19" s="13"/>
      <c r="I19" s="14"/>
      <c r="K19" s="125"/>
      <c r="L19" s="130"/>
      <c r="M19" s="132"/>
      <c r="N19" s="29"/>
      <c r="O19" s="104"/>
      <c r="P19" s="31"/>
      <c r="Q19" s="31"/>
      <c r="R19" s="125"/>
      <c r="S19" s="125"/>
      <c r="T19" s="140"/>
      <c r="U19" s="127"/>
      <c r="V19" s="8"/>
      <c r="W19" s="4"/>
    </row>
    <row r="20" spans="1:23" s="1" customFormat="1">
      <c r="A20" s="99" t="s">
        <v>6</v>
      </c>
      <c r="B20" s="99" t="s">
        <v>7</v>
      </c>
      <c r="C20" s="99" t="s">
        <v>8</v>
      </c>
      <c r="D20" s="28" t="s">
        <v>9</v>
      </c>
      <c r="E20" s="25" t="s">
        <v>126</v>
      </c>
      <c r="F20" s="99" t="s">
        <v>133</v>
      </c>
      <c r="G20" s="100" t="s">
        <v>130</v>
      </c>
      <c r="I20" s="14"/>
      <c r="J20" s="125" t="s">
        <v>163</v>
      </c>
      <c r="K20" s="12"/>
      <c r="L20" s="12"/>
      <c r="M20" s="17"/>
      <c r="N20" s="29"/>
      <c r="O20" s="104"/>
      <c r="P20" s="31"/>
      <c r="Q20" s="31"/>
      <c r="R20" s="129" t="s">
        <v>169</v>
      </c>
      <c r="S20" s="125"/>
      <c r="T20" s="138"/>
      <c r="U20" s="127"/>
      <c r="V20" s="8"/>
      <c r="W20" s="4"/>
    </row>
    <row r="21" spans="1:23" s="1" customFormat="1">
      <c r="A21" s="12"/>
      <c r="B21" s="12"/>
      <c r="C21" s="12"/>
      <c r="D21" s="69"/>
      <c r="G21" s="13"/>
      <c r="I21" s="94"/>
      <c r="J21" s="47"/>
      <c r="K21" s="47"/>
      <c r="L21" s="47"/>
      <c r="M21" s="12"/>
      <c r="N21" s="79"/>
      <c r="O21" s="104"/>
      <c r="P21" s="71"/>
      <c r="Q21" s="71"/>
      <c r="R21" s="8"/>
      <c r="S21" s="12"/>
      <c r="T21" s="71"/>
      <c r="U21" s="71"/>
      <c r="V21" s="8"/>
      <c r="W21" s="76"/>
    </row>
    <row r="22" spans="1:23" s="1" customFormat="1">
      <c r="A22" s="12"/>
      <c r="B22" s="12"/>
      <c r="C22" s="12"/>
      <c r="D22" s="29"/>
      <c r="F22" s="12"/>
      <c r="G22" s="13"/>
      <c r="I22" s="74"/>
      <c r="J22" s="46"/>
      <c r="K22" s="46"/>
      <c r="L22" s="46"/>
      <c r="M22" s="8"/>
      <c r="N22" s="80"/>
      <c r="O22" s="104"/>
      <c r="P22" s="71"/>
      <c r="Q22" s="71"/>
      <c r="R22" s="42">
        <v>-3.2164182027649724</v>
      </c>
      <c r="S22" s="12"/>
      <c r="T22" s="139" t="str">
        <f>IF($R22&gt;=$T$14,"LOF",IF($R22&gt;=$T$15,"pLOF",IF($R22&gt;=$T$17,"N",IF(AND($R22&lt;=$T$17,$R22&gt;$T$18),"pGOF",IF($R22&lt;=$T$18,"GOF")))))</f>
        <v>N</v>
      </c>
      <c r="U22" s="71"/>
      <c r="V22" s="8"/>
      <c r="W22" s="76"/>
    </row>
    <row r="23" spans="1:23" s="20" customFormat="1" ht="12.75" customHeight="1">
      <c r="A23" s="34">
        <v>43</v>
      </c>
      <c r="B23" s="34" t="s">
        <v>14</v>
      </c>
      <c r="C23" s="34" t="s">
        <v>15</v>
      </c>
      <c r="D23" s="34" t="s">
        <v>16</v>
      </c>
      <c r="E23" s="20" t="s">
        <v>13</v>
      </c>
      <c r="F23" s="34" t="s">
        <v>0</v>
      </c>
      <c r="G23" s="35"/>
      <c r="H23" s="36"/>
      <c r="I23" s="37"/>
      <c r="J23" s="44">
        <v>0.94909788934736938</v>
      </c>
      <c r="K23" s="44"/>
      <c r="L23" s="139" t="str">
        <f>IF($J23&lt;=$L$14,"LOF",IF($J23&lt;=$L$15,"pLOF",IF($J23&lt;=$L$17,"N",IF($J23&gt;=$L$17,"GOF",""))))</f>
        <v>N</v>
      </c>
      <c r="M23" s="115"/>
      <c r="N23" s="77"/>
      <c r="O23" s="34"/>
      <c r="P23" s="41"/>
      <c r="Q23" s="42"/>
      <c r="R23" s="42">
        <v>-1.3746717741935441</v>
      </c>
      <c r="S23" s="105"/>
      <c r="T23" s="139" t="str">
        <f t="shared" ref="T23:T86" si="0">IF($R23&gt;=$T$14,"LOF",IF($R23&gt;=$T$15,"pLOF",IF($R23&gt;=$T$17,"N",IF(AND($R23&lt;=$T$17,$R23&gt;$T$18),"pGOF",IF($R23&lt;=$T$18,"GOF")))))</f>
        <v>N</v>
      </c>
      <c r="U23" s="42"/>
      <c r="V23" s="43"/>
      <c r="W23" s="78"/>
    </row>
    <row r="24" spans="1:23" s="20" customFormat="1" ht="12.75" customHeight="1">
      <c r="A24" s="34">
        <v>81</v>
      </c>
      <c r="B24" s="34" t="s">
        <v>18</v>
      </c>
      <c r="C24" s="34" t="s">
        <v>19</v>
      </c>
      <c r="D24" s="34" t="s">
        <v>20</v>
      </c>
      <c r="E24" s="20" t="s">
        <v>13</v>
      </c>
      <c r="F24" s="34" t="s">
        <v>2</v>
      </c>
      <c r="G24" s="35"/>
      <c r="H24" s="36"/>
      <c r="I24" s="37"/>
      <c r="J24" s="44">
        <v>0.34301737331273086</v>
      </c>
      <c r="K24" s="44"/>
      <c r="L24" s="139" t="str">
        <f t="shared" ref="L24:L87" si="1">IF($J24&lt;=$L$14,"LOF",IF($J24&lt;=$L$15,"pLOF",IF($J24&lt;=$L$17,"N",IF($J24&gt;=$L$17,"GOF",""))))</f>
        <v>pLOF</v>
      </c>
      <c r="M24" s="115"/>
      <c r="N24" s="77"/>
      <c r="O24" s="34"/>
      <c r="P24" s="41"/>
      <c r="Q24" s="42"/>
      <c r="R24" s="42">
        <v>4.8444378924731231</v>
      </c>
      <c r="S24" s="105"/>
      <c r="T24" s="139" t="str">
        <f t="shared" si="0"/>
        <v>N</v>
      </c>
      <c r="U24" s="42"/>
      <c r="V24" s="43"/>
      <c r="W24" s="78"/>
    </row>
    <row r="25" spans="1:23" s="20" customFormat="1">
      <c r="A25" s="34">
        <v>104</v>
      </c>
      <c r="B25" s="34" t="s">
        <v>22</v>
      </c>
      <c r="C25" s="34" t="s">
        <v>18</v>
      </c>
      <c r="D25" s="34" t="s">
        <v>23</v>
      </c>
      <c r="E25" s="20" t="s">
        <v>21</v>
      </c>
      <c r="F25" s="34" t="s">
        <v>0</v>
      </c>
      <c r="G25" s="35"/>
      <c r="H25" s="36"/>
      <c r="I25" s="37"/>
      <c r="J25" s="44">
        <v>0.88392848062183305</v>
      </c>
      <c r="K25" s="44"/>
      <c r="L25" s="139" t="str">
        <f t="shared" si="1"/>
        <v>N</v>
      </c>
      <c r="M25" s="115"/>
      <c r="N25" s="77"/>
      <c r="O25" s="34"/>
      <c r="P25" s="41"/>
      <c r="Q25" s="42"/>
      <c r="R25" s="42">
        <v>25.644402380952378</v>
      </c>
      <c r="S25" s="105"/>
      <c r="T25" s="139" t="str">
        <f t="shared" si="0"/>
        <v>LOF</v>
      </c>
      <c r="U25" s="42"/>
      <c r="V25" s="43"/>
      <c r="W25" s="78"/>
    </row>
    <row r="26" spans="1:23" s="20" customFormat="1">
      <c r="A26" s="34">
        <v>113</v>
      </c>
      <c r="B26" s="34" t="s">
        <v>24</v>
      </c>
      <c r="C26" s="34" t="s">
        <v>22</v>
      </c>
      <c r="D26" s="34" t="s">
        <v>25</v>
      </c>
      <c r="E26" s="20" t="s">
        <v>127</v>
      </c>
      <c r="F26" s="34" t="s">
        <v>143</v>
      </c>
      <c r="G26" s="35"/>
      <c r="H26" s="36"/>
      <c r="I26" s="37"/>
      <c r="J26" s="44">
        <v>0.67914941704118881</v>
      </c>
      <c r="K26" s="44"/>
      <c r="L26" s="139" t="str">
        <f t="shared" si="1"/>
        <v>pLOF</v>
      </c>
      <c r="M26" s="43"/>
      <c r="N26" s="77"/>
      <c r="O26" s="34"/>
      <c r="P26" s="41"/>
      <c r="Q26" s="42"/>
      <c r="R26" s="42">
        <v>-3.1641816770186324</v>
      </c>
      <c r="S26" s="105"/>
      <c r="T26" s="139" t="str">
        <f t="shared" si="0"/>
        <v>N</v>
      </c>
      <c r="U26" s="42"/>
      <c r="V26" s="43"/>
      <c r="W26" s="78"/>
    </row>
    <row r="27" spans="1:23" s="20" customFormat="1">
      <c r="A27" s="34">
        <v>115</v>
      </c>
      <c r="B27" s="34" t="s">
        <v>26</v>
      </c>
      <c r="C27" s="34" t="s">
        <v>18</v>
      </c>
      <c r="D27" s="34" t="s">
        <v>27</v>
      </c>
      <c r="E27" s="20" t="s">
        <v>127</v>
      </c>
      <c r="F27" s="34" t="s">
        <v>0</v>
      </c>
      <c r="G27" s="35"/>
      <c r="H27" s="36"/>
      <c r="I27" s="37"/>
      <c r="J27" s="44">
        <v>0.72799001595618773</v>
      </c>
      <c r="K27" s="44"/>
      <c r="L27" s="139" t="str">
        <f t="shared" si="1"/>
        <v>pLOF</v>
      </c>
      <c r="M27" s="43"/>
      <c r="N27" s="77"/>
      <c r="O27" s="34"/>
      <c r="P27" s="41"/>
      <c r="Q27" s="42"/>
      <c r="R27" s="71">
        <v>5.1054722222222217</v>
      </c>
      <c r="S27" s="105"/>
      <c r="T27" s="139" t="str">
        <f t="shared" si="0"/>
        <v>pLOF</v>
      </c>
      <c r="U27" s="42"/>
      <c r="V27" s="43"/>
      <c r="W27" s="78"/>
    </row>
    <row r="28" spans="1:23" s="20" customFormat="1">
      <c r="A28" s="3">
        <v>130</v>
      </c>
      <c r="B28" s="3" t="s">
        <v>38</v>
      </c>
      <c r="C28" s="3" t="s">
        <v>43</v>
      </c>
      <c r="D28" s="3" t="s">
        <v>44</v>
      </c>
      <c r="E28" s="20" t="s">
        <v>42</v>
      </c>
      <c r="F28" s="34" t="s">
        <v>143</v>
      </c>
      <c r="G28" s="107" t="s">
        <v>134</v>
      </c>
      <c r="H28" s="36"/>
      <c r="I28" s="37"/>
      <c r="J28" s="44">
        <v>8.1169981486952245E-2</v>
      </c>
      <c r="K28" s="44"/>
      <c r="L28" s="139" t="str">
        <f t="shared" si="1"/>
        <v>LOF</v>
      </c>
      <c r="M28" s="115"/>
      <c r="N28" s="77"/>
      <c r="O28" s="3"/>
      <c r="P28" s="73"/>
      <c r="Q28" s="71"/>
      <c r="R28" s="71">
        <v>-13.975365384615385</v>
      </c>
      <c r="S28" s="105"/>
      <c r="T28" s="139" t="str">
        <f t="shared" si="0"/>
        <v>GOF</v>
      </c>
      <c r="U28" s="42"/>
      <c r="V28" s="43"/>
      <c r="W28" s="76"/>
    </row>
    <row r="29" spans="1:23" s="20" customFormat="1">
      <c r="A29" s="3">
        <v>144</v>
      </c>
      <c r="B29" s="3" t="s">
        <v>29</v>
      </c>
      <c r="C29" s="3" t="s">
        <v>30</v>
      </c>
      <c r="D29" s="3" t="s">
        <v>47</v>
      </c>
      <c r="E29" s="20" t="s">
        <v>128</v>
      </c>
      <c r="F29" s="34" t="s">
        <v>143</v>
      </c>
      <c r="G29" s="107" t="s">
        <v>134</v>
      </c>
      <c r="H29" s="36"/>
      <c r="I29" s="37"/>
      <c r="J29" s="44">
        <v>0.53871842207722909</v>
      </c>
      <c r="K29" s="44"/>
      <c r="L29" s="139" t="str">
        <f t="shared" si="1"/>
        <v>pLOF</v>
      </c>
      <c r="M29" s="115"/>
      <c r="N29" s="77"/>
      <c r="O29" s="3"/>
      <c r="P29" s="73"/>
      <c r="Q29" s="71"/>
      <c r="R29" s="71">
        <v>-12.169980769230769</v>
      </c>
      <c r="S29" s="105"/>
      <c r="T29" s="139" t="str">
        <f t="shared" si="0"/>
        <v>GOF</v>
      </c>
      <c r="U29" s="42"/>
      <c r="V29" s="43"/>
      <c r="W29" s="76"/>
    </row>
    <row r="30" spans="1:23" s="20" customFormat="1">
      <c r="A30" s="34">
        <v>144</v>
      </c>
      <c r="B30" s="34" t="s">
        <v>29</v>
      </c>
      <c r="C30" s="34" t="s">
        <v>45</v>
      </c>
      <c r="D30" s="34" t="s">
        <v>46</v>
      </c>
      <c r="E30" s="20" t="s">
        <v>128</v>
      </c>
      <c r="F30" s="34" t="s">
        <v>143</v>
      </c>
      <c r="G30" s="35"/>
      <c r="H30" s="36"/>
      <c r="I30" s="37"/>
      <c r="J30" s="44">
        <v>0.46467109397702144</v>
      </c>
      <c r="K30" s="44"/>
      <c r="L30" s="139" t="str">
        <f t="shared" si="1"/>
        <v>pLOF</v>
      </c>
      <c r="M30" s="115"/>
      <c r="N30" s="77"/>
      <c r="O30" s="3"/>
      <c r="P30" s="73"/>
      <c r="Q30" s="71"/>
      <c r="R30" s="42">
        <v>-13.342683709403936</v>
      </c>
      <c r="S30" s="105"/>
      <c r="T30" s="139" t="str">
        <f t="shared" si="0"/>
        <v>GOF</v>
      </c>
      <c r="U30" s="42"/>
      <c r="V30" s="43"/>
      <c r="W30" s="76"/>
    </row>
    <row r="31" spans="1:23" s="20" customFormat="1">
      <c r="A31" s="34">
        <v>193</v>
      </c>
      <c r="B31" s="34" t="s">
        <v>14</v>
      </c>
      <c r="C31" s="34" t="s">
        <v>55</v>
      </c>
      <c r="D31" s="34" t="s">
        <v>116</v>
      </c>
      <c r="E31" s="20" t="s">
        <v>128</v>
      </c>
      <c r="F31" s="34" t="s">
        <v>143</v>
      </c>
      <c r="G31" s="35"/>
      <c r="H31" s="36"/>
      <c r="I31" s="37"/>
      <c r="J31" s="44">
        <v>0.81982936800796447</v>
      </c>
      <c r="K31" s="44"/>
      <c r="L31" s="139" t="str">
        <f t="shared" si="1"/>
        <v>N</v>
      </c>
      <c r="M31" s="43"/>
      <c r="N31" s="78"/>
      <c r="O31" s="29"/>
      <c r="P31" s="41"/>
      <c r="Q31" s="42"/>
      <c r="R31" s="42">
        <v>10.707964285714294</v>
      </c>
      <c r="S31" s="105"/>
      <c r="T31" s="139" t="str">
        <f t="shared" si="0"/>
        <v>LOF</v>
      </c>
      <c r="U31" s="42"/>
      <c r="V31" s="43"/>
      <c r="W31" s="78"/>
    </row>
    <row r="32" spans="1:23" s="20" customFormat="1">
      <c r="A32" s="34">
        <v>196</v>
      </c>
      <c r="B32" s="34" t="s">
        <v>14</v>
      </c>
      <c r="C32" s="34" t="s">
        <v>15</v>
      </c>
      <c r="D32" s="34" t="s">
        <v>97</v>
      </c>
      <c r="E32" s="20" t="s">
        <v>48</v>
      </c>
      <c r="F32" s="34" t="s">
        <v>145</v>
      </c>
      <c r="G32" s="107" t="s">
        <v>134</v>
      </c>
      <c r="H32" s="36"/>
      <c r="I32" s="37"/>
      <c r="J32" s="44">
        <v>0.8881967746364885</v>
      </c>
      <c r="K32" s="44"/>
      <c r="L32" s="139" t="str">
        <f t="shared" si="1"/>
        <v>N</v>
      </c>
      <c r="M32" s="43"/>
      <c r="N32" s="77"/>
      <c r="O32" s="34"/>
      <c r="P32" s="41"/>
      <c r="Q32" s="42"/>
      <c r="R32" s="71">
        <v>-25.836543778801836</v>
      </c>
      <c r="S32" s="105"/>
      <c r="T32" s="139" t="str">
        <f t="shared" si="0"/>
        <v>GOF</v>
      </c>
      <c r="U32" s="42"/>
      <c r="V32" s="43"/>
      <c r="W32" s="78"/>
    </row>
    <row r="33" spans="1:24" s="20" customFormat="1">
      <c r="A33" s="34">
        <v>198</v>
      </c>
      <c r="B33" s="34" t="s">
        <v>29</v>
      </c>
      <c r="C33" s="34" t="s">
        <v>30</v>
      </c>
      <c r="D33" s="34" t="s">
        <v>102</v>
      </c>
      <c r="E33" s="20" t="s">
        <v>48</v>
      </c>
      <c r="F33" s="34" t="s">
        <v>143</v>
      </c>
      <c r="G33" s="107" t="s">
        <v>134</v>
      </c>
      <c r="H33" s="34"/>
      <c r="I33" s="37"/>
      <c r="J33" s="44">
        <v>1.3820189312229434</v>
      </c>
      <c r="K33" s="44"/>
      <c r="L33" s="139" t="str">
        <f t="shared" si="1"/>
        <v>N</v>
      </c>
      <c r="M33" s="43"/>
      <c r="N33" s="77"/>
      <c r="O33" s="12"/>
      <c r="P33" s="73"/>
      <c r="Q33" s="71"/>
      <c r="R33" s="42">
        <v>-14.669370370370375</v>
      </c>
      <c r="S33" s="105"/>
      <c r="T33" s="139" t="str">
        <f t="shared" si="0"/>
        <v>GOF</v>
      </c>
      <c r="U33" s="42"/>
      <c r="V33" s="43"/>
      <c r="W33" s="78"/>
    </row>
    <row r="34" spans="1:24" s="20" customFormat="1">
      <c r="A34" s="34">
        <v>201</v>
      </c>
      <c r="B34" s="34" t="s">
        <v>29</v>
      </c>
      <c r="C34" s="34" t="s">
        <v>63</v>
      </c>
      <c r="D34" s="34" t="s">
        <v>115</v>
      </c>
      <c r="E34" s="20" t="s">
        <v>48</v>
      </c>
      <c r="F34" s="34" t="s">
        <v>143</v>
      </c>
      <c r="G34" s="107" t="s">
        <v>134</v>
      </c>
      <c r="H34" s="36"/>
      <c r="I34" s="37"/>
      <c r="J34" s="44">
        <v>1.6652063583887722</v>
      </c>
      <c r="K34" s="44"/>
      <c r="L34" s="139" t="str">
        <f t="shared" si="1"/>
        <v>GOF</v>
      </c>
      <c r="M34" s="43"/>
      <c r="N34" s="78"/>
      <c r="O34" s="34"/>
      <c r="P34" s="41"/>
      <c r="Q34" s="42"/>
      <c r="R34" s="42">
        <v>-19.57225</v>
      </c>
      <c r="S34" s="105"/>
      <c r="T34" s="139" t="str">
        <f t="shared" si="0"/>
        <v>GOF</v>
      </c>
      <c r="U34" s="42"/>
      <c r="V34" s="43"/>
      <c r="W34" s="78"/>
      <c r="X34" s="1"/>
    </row>
    <row r="35" spans="1:24" s="20" customFormat="1">
      <c r="A35" s="34">
        <v>201</v>
      </c>
      <c r="B35" s="34" t="s">
        <v>29</v>
      </c>
      <c r="C35" s="34" t="s">
        <v>63</v>
      </c>
      <c r="D35" s="34" t="s">
        <v>59</v>
      </c>
      <c r="E35" s="20" t="s">
        <v>48</v>
      </c>
      <c r="F35" s="34" t="s">
        <v>143</v>
      </c>
      <c r="G35" s="107" t="s">
        <v>134</v>
      </c>
      <c r="H35" s="36"/>
      <c r="I35" s="37"/>
      <c r="J35" s="44">
        <v>1.7712458356898684</v>
      </c>
      <c r="K35" s="44"/>
      <c r="L35" s="139" t="str">
        <f t="shared" si="1"/>
        <v>GOF</v>
      </c>
      <c r="M35" s="43"/>
      <c r="N35" s="77"/>
      <c r="O35" s="29"/>
      <c r="P35" s="41"/>
      <c r="Q35" s="42"/>
      <c r="R35" s="42">
        <v>21.208121618625285</v>
      </c>
      <c r="S35" s="105"/>
      <c r="T35" s="139" t="str">
        <f t="shared" si="0"/>
        <v>LOF</v>
      </c>
      <c r="U35" s="42"/>
      <c r="V35" s="43"/>
      <c r="W35" s="78"/>
      <c r="X35" s="1"/>
    </row>
    <row r="36" spans="1:24" s="20" customFormat="1">
      <c r="A36" s="34">
        <v>203</v>
      </c>
      <c r="B36" s="34" t="s">
        <v>18</v>
      </c>
      <c r="C36" s="34" t="s">
        <v>19</v>
      </c>
      <c r="D36" s="34" t="s">
        <v>107</v>
      </c>
      <c r="E36" s="20" t="s">
        <v>48</v>
      </c>
      <c r="F36" s="34" t="s">
        <v>143</v>
      </c>
      <c r="G36" s="35"/>
      <c r="H36" s="36"/>
      <c r="I36" s="37"/>
      <c r="J36" s="44">
        <v>0.34498845712552595</v>
      </c>
      <c r="K36" s="44"/>
      <c r="L36" s="139" t="str">
        <f t="shared" si="1"/>
        <v>pLOF</v>
      </c>
      <c r="M36" s="43"/>
      <c r="N36" s="78"/>
      <c r="O36" s="29"/>
      <c r="P36" s="41"/>
      <c r="Q36" s="42"/>
      <c r="R36" s="42">
        <v>11.427191570881227</v>
      </c>
      <c r="S36" s="105"/>
      <c r="T36" s="139" t="str">
        <f t="shared" si="0"/>
        <v>LOF</v>
      </c>
      <c r="U36" s="42"/>
      <c r="V36" s="43"/>
      <c r="W36" s="78"/>
      <c r="X36" s="1"/>
    </row>
    <row r="37" spans="1:24" s="20" customFormat="1">
      <c r="A37" s="34">
        <v>204</v>
      </c>
      <c r="B37" s="34" t="s">
        <v>30</v>
      </c>
      <c r="C37" s="34" t="s">
        <v>35</v>
      </c>
      <c r="D37" s="34" t="s">
        <v>118</v>
      </c>
      <c r="E37" s="20" t="s">
        <v>48</v>
      </c>
      <c r="F37" s="34" t="s">
        <v>2</v>
      </c>
      <c r="G37" s="35"/>
      <c r="H37" s="36"/>
      <c r="I37" s="37"/>
      <c r="J37" s="44">
        <v>0.61488842191239734</v>
      </c>
      <c r="K37" s="44"/>
      <c r="L37" s="139" t="str">
        <f t="shared" si="1"/>
        <v>pLOF</v>
      </c>
      <c r="M37" s="43"/>
      <c r="N37" s="78"/>
      <c r="O37" s="29"/>
      <c r="P37" s="41"/>
      <c r="Q37" s="42"/>
      <c r="R37" s="42">
        <v>10.278551724137929</v>
      </c>
      <c r="S37" s="105"/>
      <c r="T37" s="139" t="str">
        <f t="shared" si="0"/>
        <v>LOF</v>
      </c>
      <c r="U37" s="42"/>
      <c r="V37" s="43"/>
      <c r="W37" s="78"/>
    </row>
    <row r="38" spans="1:24" s="20" customFormat="1">
      <c r="A38" s="34">
        <v>207</v>
      </c>
      <c r="B38" s="34" t="s">
        <v>29</v>
      </c>
      <c r="C38" s="34" t="s">
        <v>30</v>
      </c>
      <c r="D38" s="34" t="s">
        <v>119</v>
      </c>
      <c r="E38" s="20" t="s">
        <v>48</v>
      </c>
      <c r="F38" s="34" t="s">
        <v>2</v>
      </c>
      <c r="G38" s="107" t="s">
        <v>134</v>
      </c>
      <c r="H38" s="36"/>
      <c r="I38" s="37"/>
      <c r="J38" s="44">
        <v>0.82957894328857851</v>
      </c>
      <c r="K38" s="44"/>
      <c r="L38" s="139" t="str">
        <f t="shared" si="1"/>
        <v>N</v>
      </c>
      <c r="M38" s="43"/>
      <c r="N38" s="78"/>
      <c r="O38" s="29"/>
      <c r="P38" s="41"/>
      <c r="Q38" s="42"/>
      <c r="R38" s="42">
        <v>25.291036011904755</v>
      </c>
      <c r="S38" s="105"/>
      <c r="T38" s="139" t="str">
        <f t="shared" si="0"/>
        <v>LOF</v>
      </c>
      <c r="U38" s="42"/>
      <c r="V38" s="43"/>
      <c r="W38" s="78"/>
    </row>
    <row r="39" spans="1:24" s="1" customFormat="1">
      <c r="A39" s="34">
        <v>207</v>
      </c>
      <c r="B39" s="34" t="s">
        <v>29</v>
      </c>
      <c r="C39" s="34" t="s">
        <v>45</v>
      </c>
      <c r="D39" s="34" t="s">
        <v>98</v>
      </c>
      <c r="E39" s="20" t="s">
        <v>48</v>
      </c>
      <c r="F39" s="34" t="s">
        <v>2</v>
      </c>
      <c r="G39" s="107" t="s">
        <v>134</v>
      </c>
      <c r="H39" s="36"/>
      <c r="I39" s="37"/>
      <c r="J39" s="44">
        <v>0.6032628934877633</v>
      </c>
      <c r="K39" s="44"/>
      <c r="L39" s="139" t="str">
        <f t="shared" si="1"/>
        <v>pLOF</v>
      </c>
      <c r="M39" s="43"/>
      <c r="N39" s="77"/>
      <c r="O39" s="34"/>
      <c r="P39" s="41"/>
      <c r="Q39" s="42"/>
      <c r="R39" s="42">
        <v>18.698524915824915</v>
      </c>
      <c r="S39" s="105"/>
      <c r="T39" s="139" t="str">
        <f t="shared" si="0"/>
        <v>LOF</v>
      </c>
      <c r="U39" s="42"/>
      <c r="V39" s="43"/>
      <c r="W39" s="78"/>
      <c r="X39" s="12"/>
    </row>
    <row r="40" spans="1:24" s="20" customFormat="1">
      <c r="A40" s="34">
        <v>210</v>
      </c>
      <c r="B40" s="34" t="s">
        <v>29</v>
      </c>
      <c r="C40" s="34" t="s">
        <v>35</v>
      </c>
      <c r="D40" s="34" t="s">
        <v>108</v>
      </c>
      <c r="E40" s="20" t="s">
        <v>48</v>
      </c>
      <c r="F40" s="34" t="s">
        <v>143</v>
      </c>
      <c r="G40" s="35"/>
      <c r="H40" s="36"/>
      <c r="I40" s="37"/>
      <c r="J40" s="44">
        <v>0.21378114814361385</v>
      </c>
      <c r="K40" s="44"/>
      <c r="L40" s="139" t="str">
        <f t="shared" si="1"/>
        <v>LOF</v>
      </c>
      <c r="M40" s="43"/>
      <c r="N40" s="78"/>
      <c r="O40" s="29"/>
      <c r="P40" s="41"/>
      <c r="Q40" s="42"/>
      <c r="R40" s="42">
        <v>1.6439692307692302</v>
      </c>
      <c r="S40" s="105"/>
      <c r="T40" s="139" t="str">
        <f t="shared" si="0"/>
        <v>N</v>
      </c>
      <c r="U40" s="42"/>
      <c r="V40" s="43"/>
      <c r="W40" s="78"/>
    </row>
    <row r="41" spans="1:24" s="20" customFormat="1">
      <c r="A41" s="34">
        <v>212</v>
      </c>
      <c r="B41" s="34" t="s">
        <v>55</v>
      </c>
      <c r="C41" s="34" t="s">
        <v>39</v>
      </c>
      <c r="D41" s="34" t="s">
        <v>56</v>
      </c>
      <c r="E41" s="20" t="s">
        <v>48</v>
      </c>
      <c r="F41" s="34" t="s">
        <v>2</v>
      </c>
      <c r="G41" s="35"/>
      <c r="H41" s="36"/>
      <c r="I41" s="37"/>
      <c r="J41" s="44">
        <v>0.44488243235481006</v>
      </c>
      <c r="K41" s="44"/>
      <c r="L41" s="139" t="str">
        <f t="shared" si="1"/>
        <v>pLOF</v>
      </c>
      <c r="M41" s="43"/>
      <c r="N41" s="77"/>
      <c r="O41" s="34"/>
      <c r="P41" s="41"/>
      <c r="Q41" s="42"/>
      <c r="R41" s="42">
        <v>-3.5413725490196053</v>
      </c>
      <c r="S41" s="105"/>
      <c r="T41" s="139" t="str">
        <f t="shared" si="0"/>
        <v>N</v>
      </c>
      <c r="U41" s="42"/>
      <c r="V41" s="43"/>
      <c r="W41" s="78"/>
    </row>
    <row r="42" spans="1:24" s="1" customFormat="1">
      <c r="A42" s="34">
        <v>212</v>
      </c>
      <c r="B42" s="34" t="s">
        <v>55</v>
      </c>
      <c r="C42" s="34" t="s">
        <v>51</v>
      </c>
      <c r="D42" s="34" t="s">
        <v>87</v>
      </c>
      <c r="E42" s="20" t="s">
        <v>48</v>
      </c>
      <c r="F42" s="34" t="s">
        <v>143</v>
      </c>
      <c r="G42" s="35"/>
      <c r="H42" s="36"/>
      <c r="I42" s="37"/>
      <c r="J42" s="44">
        <v>0.22407410097817956</v>
      </c>
      <c r="K42" s="44"/>
      <c r="L42" s="139" t="str">
        <f t="shared" si="1"/>
        <v>LOF</v>
      </c>
      <c r="M42" s="43"/>
      <c r="N42" s="77"/>
      <c r="O42" s="34"/>
      <c r="P42" s="41"/>
      <c r="Q42" s="42"/>
      <c r="R42" s="42">
        <v>-2.7231564625850364</v>
      </c>
      <c r="S42" s="105"/>
      <c r="T42" s="139" t="str">
        <f t="shared" si="0"/>
        <v>N</v>
      </c>
      <c r="U42" s="42"/>
      <c r="V42" s="43"/>
      <c r="W42" s="78"/>
      <c r="X42" s="20"/>
    </row>
    <row r="43" spans="1:24" s="20" customFormat="1">
      <c r="A43" s="34">
        <v>214</v>
      </c>
      <c r="B43" s="34" t="s">
        <v>29</v>
      </c>
      <c r="C43" s="34" t="s">
        <v>45</v>
      </c>
      <c r="D43" s="34" t="s">
        <v>49</v>
      </c>
      <c r="E43" s="20" t="s">
        <v>48</v>
      </c>
      <c r="F43" s="34" t="s">
        <v>2</v>
      </c>
      <c r="G43" s="107" t="s">
        <v>134</v>
      </c>
      <c r="H43" s="36"/>
      <c r="I43" s="37"/>
      <c r="J43" s="44">
        <v>0.76770727048743315</v>
      </c>
      <c r="K43" s="44"/>
      <c r="L43" s="139" t="str">
        <f t="shared" si="1"/>
        <v>N</v>
      </c>
      <c r="M43" s="43"/>
      <c r="N43" s="77"/>
      <c r="O43" s="34"/>
      <c r="P43" s="41"/>
      <c r="Q43" s="42"/>
      <c r="R43" s="42">
        <v>5.7027768707482966</v>
      </c>
      <c r="S43" s="105"/>
      <c r="T43" s="139" t="str">
        <f t="shared" si="0"/>
        <v>pLOF</v>
      </c>
      <c r="U43" s="42"/>
      <c r="V43" s="43"/>
      <c r="W43" s="78"/>
    </row>
    <row r="44" spans="1:24" s="20" customFormat="1">
      <c r="A44" s="34">
        <v>228</v>
      </c>
      <c r="B44" s="34" t="s">
        <v>35</v>
      </c>
      <c r="C44" s="34" t="s">
        <v>30</v>
      </c>
      <c r="D44" s="34" t="s">
        <v>50</v>
      </c>
      <c r="E44" s="20" t="s">
        <v>129</v>
      </c>
      <c r="F44" s="34" t="s">
        <v>2</v>
      </c>
      <c r="G44" s="35"/>
      <c r="H44" s="36"/>
      <c r="I44" s="37"/>
      <c r="J44" s="44">
        <v>0.13953657459262642</v>
      </c>
      <c r="K44" s="44"/>
      <c r="L44" s="139" t="str">
        <f t="shared" si="1"/>
        <v>LOF</v>
      </c>
      <c r="M44" s="43"/>
      <c r="N44" s="79"/>
      <c r="O44" s="39"/>
      <c r="P44" s="42"/>
      <c r="Q44" s="42"/>
      <c r="R44" s="42" t="s">
        <v>66</v>
      </c>
      <c r="S44" s="105"/>
      <c r="T44" s="139" t="str">
        <f t="shared" si="0"/>
        <v>LOF</v>
      </c>
      <c r="U44" s="42"/>
      <c r="V44" s="43"/>
      <c r="W44" s="78"/>
    </row>
    <row r="45" spans="1:24" s="1" customFormat="1">
      <c r="A45" s="34">
        <v>228</v>
      </c>
      <c r="B45" s="34" t="s">
        <v>35</v>
      </c>
      <c r="C45" s="34" t="s">
        <v>29</v>
      </c>
      <c r="D45" s="34" t="s">
        <v>36</v>
      </c>
      <c r="E45" s="20" t="s">
        <v>129</v>
      </c>
      <c r="F45" s="34" t="s">
        <v>143</v>
      </c>
      <c r="G45" s="35"/>
      <c r="H45" s="36"/>
      <c r="I45" s="37"/>
      <c r="J45" s="44">
        <v>6.6360508223857223E-2</v>
      </c>
      <c r="K45" s="44"/>
      <c r="L45" s="139" t="str">
        <f t="shared" si="1"/>
        <v>LOF</v>
      </c>
      <c r="M45" s="43"/>
      <c r="N45" s="77"/>
      <c r="O45" s="34"/>
      <c r="P45" s="41"/>
      <c r="Q45" s="42"/>
      <c r="R45" s="42">
        <v>-2.0748123765635307</v>
      </c>
      <c r="S45" s="43"/>
      <c r="T45" s="139" t="str">
        <f t="shared" si="0"/>
        <v>N</v>
      </c>
      <c r="U45" s="42"/>
      <c r="V45" s="43"/>
      <c r="W45" s="78"/>
      <c r="X45" s="20"/>
    </row>
    <row r="46" spans="1:24">
      <c r="A46" s="34">
        <v>228</v>
      </c>
      <c r="B46" s="34" t="s">
        <v>35</v>
      </c>
      <c r="C46" s="34" t="s">
        <v>51</v>
      </c>
      <c r="D46" s="34" t="s">
        <v>52</v>
      </c>
      <c r="E46" s="20" t="s">
        <v>129</v>
      </c>
      <c r="F46" s="34" t="s">
        <v>143</v>
      </c>
      <c r="G46" s="35"/>
      <c r="H46" s="36"/>
      <c r="I46" s="37"/>
      <c r="J46" s="44">
        <v>0.4106209077138932</v>
      </c>
      <c r="K46" s="44"/>
      <c r="L46" s="139" t="str">
        <f t="shared" si="1"/>
        <v>pLOF</v>
      </c>
      <c r="M46" s="43"/>
      <c r="N46" s="79"/>
      <c r="O46" s="45"/>
      <c r="P46" s="41"/>
      <c r="Q46" s="42"/>
      <c r="R46" s="42">
        <v>2.6738895144264578</v>
      </c>
      <c r="S46" s="105"/>
      <c r="T46" s="139" t="str">
        <f t="shared" si="0"/>
        <v>N</v>
      </c>
      <c r="U46" s="42"/>
      <c r="V46" s="43"/>
      <c r="W46" s="78"/>
      <c r="X46" s="20"/>
    </row>
    <row r="47" spans="1:24" s="20" customFormat="1">
      <c r="A47" s="34">
        <v>238</v>
      </c>
      <c r="B47" s="34" t="s">
        <v>26</v>
      </c>
      <c r="C47" s="34" t="s">
        <v>15</v>
      </c>
      <c r="D47" s="34" t="s">
        <v>54</v>
      </c>
      <c r="E47" s="20" t="s">
        <v>53</v>
      </c>
      <c r="F47" s="34" t="s">
        <v>0</v>
      </c>
      <c r="G47" s="35"/>
      <c r="H47" s="36"/>
      <c r="I47" s="37"/>
      <c r="J47" s="44">
        <v>0.57140839936709509</v>
      </c>
      <c r="K47" s="44"/>
      <c r="L47" s="139" t="str">
        <f t="shared" si="1"/>
        <v>pLOF</v>
      </c>
      <c r="M47" s="43"/>
      <c r="N47" s="79"/>
      <c r="O47" s="45"/>
      <c r="P47" s="41"/>
      <c r="Q47" s="42"/>
      <c r="R47" s="42">
        <v>-10.961357142857144</v>
      </c>
      <c r="S47" s="105"/>
      <c r="T47" s="139" t="str">
        <f t="shared" si="0"/>
        <v>GOF</v>
      </c>
      <c r="U47" s="42"/>
      <c r="V47" s="43"/>
      <c r="W47" s="78"/>
    </row>
    <row r="48" spans="1:24" s="20" customFormat="1">
      <c r="A48" s="34">
        <v>243</v>
      </c>
      <c r="B48" s="34" t="s">
        <v>18</v>
      </c>
      <c r="C48" s="34" t="s">
        <v>22</v>
      </c>
      <c r="D48" s="34" t="s">
        <v>60</v>
      </c>
      <c r="E48" s="20" t="s">
        <v>53</v>
      </c>
      <c r="F48" s="34" t="s">
        <v>2</v>
      </c>
      <c r="G48" s="107" t="s">
        <v>134</v>
      </c>
      <c r="H48" s="36"/>
      <c r="I48" s="37"/>
      <c r="J48" s="44">
        <v>0.10582828142430041</v>
      </c>
      <c r="K48" s="44"/>
      <c r="L48" s="139" t="str">
        <f t="shared" si="1"/>
        <v>LOF</v>
      </c>
      <c r="M48" s="43"/>
      <c r="N48" s="79"/>
      <c r="O48" s="45"/>
      <c r="P48" s="41"/>
      <c r="Q48" s="42"/>
      <c r="R48" s="42" t="s">
        <v>66</v>
      </c>
      <c r="S48" s="105"/>
      <c r="T48" s="139" t="str">
        <f t="shared" si="0"/>
        <v>LOF</v>
      </c>
      <c r="U48" s="42"/>
      <c r="V48" s="43"/>
      <c r="W48" s="78"/>
    </row>
    <row r="49" spans="1:23" s="20" customFormat="1">
      <c r="A49" s="34">
        <v>274</v>
      </c>
      <c r="B49" s="34" t="s">
        <v>33</v>
      </c>
      <c r="C49" s="34" t="s">
        <v>57</v>
      </c>
      <c r="D49" s="34" t="s">
        <v>122</v>
      </c>
      <c r="E49" s="20" t="s">
        <v>61</v>
      </c>
      <c r="F49" s="34" t="s">
        <v>143</v>
      </c>
      <c r="G49" s="107" t="s">
        <v>134</v>
      </c>
      <c r="H49" s="36"/>
      <c r="I49" s="37"/>
      <c r="J49" s="44">
        <v>8.9631716695940084E-2</v>
      </c>
      <c r="K49" s="44"/>
      <c r="L49" s="139" t="str">
        <f t="shared" si="1"/>
        <v>LOF</v>
      </c>
      <c r="M49" s="43"/>
      <c r="N49" s="80"/>
      <c r="O49" s="72"/>
      <c r="P49" s="41"/>
      <c r="Q49" s="42"/>
      <c r="R49" s="42" t="s">
        <v>66</v>
      </c>
      <c r="S49" s="43"/>
      <c r="T49" s="139" t="str">
        <f t="shared" si="0"/>
        <v>LOF</v>
      </c>
      <c r="U49" s="42"/>
      <c r="V49" s="43"/>
      <c r="W49" s="81"/>
    </row>
    <row r="50" spans="1:23" s="20" customFormat="1">
      <c r="A50" s="34">
        <v>276</v>
      </c>
      <c r="B50" s="34" t="s">
        <v>33</v>
      </c>
      <c r="C50" s="34" t="s">
        <v>26</v>
      </c>
      <c r="D50" s="34" t="s">
        <v>88</v>
      </c>
      <c r="E50" s="20" t="s">
        <v>61</v>
      </c>
      <c r="F50" s="34" t="s">
        <v>143</v>
      </c>
      <c r="G50" s="35"/>
      <c r="H50" s="36"/>
      <c r="I50" s="37"/>
      <c r="J50" s="44">
        <v>5.7934328382980432E-2</v>
      </c>
      <c r="K50" s="44"/>
      <c r="L50" s="139" t="str">
        <f t="shared" si="1"/>
        <v>LOF</v>
      </c>
      <c r="M50" s="43"/>
      <c r="N50" s="79"/>
      <c r="O50" s="39"/>
      <c r="P50" s="42"/>
      <c r="Q50" s="42"/>
      <c r="R50" s="42" t="s">
        <v>66</v>
      </c>
      <c r="S50" s="43"/>
      <c r="T50" s="139" t="str">
        <f t="shared" si="0"/>
        <v>LOF</v>
      </c>
      <c r="U50" s="42"/>
      <c r="V50" s="43"/>
      <c r="W50" s="78"/>
    </row>
    <row r="51" spans="1:23" s="20" customFormat="1">
      <c r="A51" s="34">
        <v>276</v>
      </c>
      <c r="B51" s="34" t="s">
        <v>33</v>
      </c>
      <c r="C51" s="34" t="s">
        <v>19</v>
      </c>
      <c r="D51" s="34" t="s">
        <v>89</v>
      </c>
      <c r="E51" s="20" t="s">
        <v>61</v>
      </c>
      <c r="F51" s="34" t="s">
        <v>143</v>
      </c>
      <c r="G51" s="35"/>
      <c r="H51" s="36"/>
      <c r="I51" s="37"/>
      <c r="J51" s="44">
        <v>3.404751236916264E-2</v>
      </c>
      <c r="K51" s="44"/>
      <c r="L51" s="139" t="str">
        <f t="shared" si="1"/>
        <v>LOF</v>
      </c>
      <c r="M51" s="43"/>
      <c r="N51" s="79"/>
      <c r="O51" s="45"/>
      <c r="P51" s="41"/>
      <c r="Q51" s="42"/>
      <c r="R51" s="42" t="s">
        <v>66</v>
      </c>
      <c r="S51" s="43"/>
      <c r="T51" s="139" t="str">
        <f t="shared" si="0"/>
        <v>LOF</v>
      </c>
      <c r="U51" s="42"/>
      <c r="V51" s="43"/>
      <c r="W51" s="78"/>
    </row>
    <row r="52" spans="1:23" s="20" customFormat="1">
      <c r="A52" s="34">
        <v>277</v>
      </c>
      <c r="B52" s="34" t="s">
        <v>33</v>
      </c>
      <c r="C52" s="34" t="s">
        <v>26</v>
      </c>
      <c r="D52" s="34" t="s">
        <v>90</v>
      </c>
      <c r="E52" s="20" t="s">
        <v>61</v>
      </c>
      <c r="F52" s="34" t="s">
        <v>143</v>
      </c>
      <c r="G52" s="35"/>
      <c r="H52" s="36"/>
      <c r="I52" s="37"/>
      <c r="J52" s="44">
        <v>2.4174545330167139E-2</v>
      </c>
      <c r="K52" s="44"/>
      <c r="L52" s="139" t="str">
        <f t="shared" si="1"/>
        <v>LOF</v>
      </c>
      <c r="M52" s="43"/>
      <c r="N52" s="79"/>
      <c r="O52" s="39"/>
      <c r="P52" s="42"/>
      <c r="Q52" s="42"/>
      <c r="R52" s="42" t="s">
        <v>66</v>
      </c>
      <c r="S52" s="43"/>
      <c r="T52" s="139" t="str">
        <f t="shared" si="0"/>
        <v>LOF</v>
      </c>
      <c r="U52" s="42"/>
      <c r="V52" s="43"/>
      <c r="W52" s="78"/>
    </row>
    <row r="53" spans="1:23" s="20" customFormat="1">
      <c r="A53" s="34">
        <v>278</v>
      </c>
      <c r="B53" s="34" t="s">
        <v>26</v>
      </c>
      <c r="C53" s="34" t="s">
        <v>33</v>
      </c>
      <c r="D53" s="34" t="s">
        <v>120</v>
      </c>
      <c r="E53" s="20" t="s">
        <v>61</v>
      </c>
      <c r="F53" s="34" t="s">
        <v>143</v>
      </c>
      <c r="G53" s="35"/>
      <c r="H53" s="36"/>
      <c r="I53" s="37"/>
      <c r="J53" s="44">
        <v>6.3514585637325857E-2</v>
      </c>
      <c r="K53" s="44"/>
      <c r="L53" s="139" t="str">
        <f t="shared" si="1"/>
        <v>LOF</v>
      </c>
      <c r="M53" s="43"/>
      <c r="N53" s="80"/>
      <c r="O53" s="39"/>
      <c r="P53" s="42"/>
      <c r="Q53" s="42"/>
      <c r="R53" s="42">
        <v>-2.7690882352941193</v>
      </c>
      <c r="S53" s="43"/>
      <c r="T53" s="139" t="str">
        <f t="shared" si="0"/>
        <v>N</v>
      </c>
      <c r="U53" s="42"/>
      <c r="V53" s="43"/>
      <c r="W53" s="78"/>
    </row>
    <row r="54" spans="1:23" s="20" customFormat="1">
      <c r="A54" s="34">
        <v>278</v>
      </c>
      <c r="B54" s="34" t="s">
        <v>26</v>
      </c>
      <c r="C54" s="34" t="s">
        <v>15</v>
      </c>
      <c r="D54" s="34" t="s">
        <v>62</v>
      </c>
      <c r="E54" s="20" t="s">
        <v>61</v>
      </c>
      <c r="F54" s="108" t="s">
        <v>0</v>
      </c>
      <c r="G54" s="35"/>
      <c r="H54" s="36"/>
      <c r="I54" s="37"/>
      <c r="J54" s="44">
        <v>0.53958097106911196</v>
      </c>
      <c r="K54" s="44"/>
      <c r="L54" s="139" t="str">
        <f t="shared" si="1"/>
        <v>pLOF</v>
      </c>
      <c r="M54" s="43"/>
      <c r="N54" s="79"/>
      <c r="O54" s="70"/>
      <c r="P54" s="42"/>
      <c r="Q54" s="42"/>
      <c r="R54" s="42" t="s">
        <v>66</v>
      </c>
      <c r="S54" s="105"/>
      <c r="T54" s="139" t="str">
        <f t="shared" si="0"/>
        <v>LOF</v>
      </c>
      <c r="U54" s="42"/>
      <c r="V54" s="43"/>
      <c r="W54" s="78"/>
    </row>
    <row r="55" spans="1:23" s="20" customFormat="1">
      <c r="A55" s="34">
        <v>279</v>
      </c>
      <c r="B55" s="34" t="s">
        <v>39</v>
      </c>
      <c r="C55" s="34" t="s">
        <v>63</v>
      </c>
      <c r="D55" s="34" t="s">
        <v>91</v>
      </c>
      <c r="E55" s="20" t="s">
        <v>61</v>
      </c>
      <c r="F55" s="34" t="s">
        <v>143</v>
      </c>
      <c r="G55" s="35"/>
      <c r="H55" s="36"/>
      <c r="I55" s="37"/>
      <c r="J55" s="44">
        <v>4.8118682216616228E-2</v>
      </c>
      <c r="K55" s="44"/>
      <c r="L55" s="139" t="str">
        <f t="shared" si="1"/>
        <v>LOF</v>
      </c>
      <c r="M55" s="43"/>
      <c r="N55" s="79"/>
      <c r="O55" s="39"/>
      <c r="P55" s="42"/>
      <c r="Q55" s="42"/>
      <c r="R55" s="42" t="s">
        <v>66</v>
      </c>
      <c r="S55" s="43"/>
      <c r="T55" s="139" t="str">
        <f t="shared" si="0"/>
        <v>LOF</v>
      </c>
      <c r="U55" s="42"/>
      <c r="V55" s="43"/>
      <c r="W55" s="78"/>
    </row>
    <row r="56" spans="1:23" s="20" customFormat="1" ht="13.5" customHeight="1">
      <c r="A56" s="34">
        <v>279</v>
      </c>
      <c r="B56" s="34" t="s">
        <v>39</v>
      </c>
      <c r="C56" s="34" t="s">
        <v>24</v>
      </c>
      <c r="D56" s="34" t="s">
        <v>92</v>
      </c>
      <c r="E56" s="20" t="s">
        <v>61</v>
      </c>
      <c r="F56" s="34" t="s">
        <v>143</v>
      </c>
      <c r="G56" s="107" t="s">
        <v>134</v>
      </c>
      <c r="H56" s="36"/>
      <c r="I56" s="37"/>
      <c r="J56" s="44">
        <v>4.8872213442878717E-2</v>
      </c>
      <c r="K56" s="44"/>
      <c r="L56" s="139" t="str">
        <f t="shared" si="1"/>
        <v>LOF</v>
      </c>
      <c r="M56" s="43"/>
      <c r="N56" s="79"/>
      <c r="O56" s="39"/>
      <c r="P56" s="42"/>
      <c r="Q56" s="42"/>
      <c r="R56" s="42" t="s">
        <v>66</v>
      </c>
      <c r="S56" s="43"/>
      <c r="T56" s="139" t="str">
        <f t="shared" si="0"/>
        <v>LOF</v>
      </c>
      <c r="U56" s="42"/>
      <c r="V56" s="43"/>
      <c r="W56" s="78"/>
    </row>
    <row r="57" spans="1:23" s="20" customFormat="1">
      <c r="A57" s="34">
        <v>280</v>
      </c>
      <c r="B57" s="34" t="s">
        <v>51</v>
      </c>
      <c r="C57" s="34" t="s">
        <v>35</v>
      </c>
      <c r="D57" s="34" t="s">
        <v>94</v>
      </c>
      <c r="E57" s="20" t="s">
        <v>61</v>
      </c>
      <c r="F57" s="34" t="s">
        <v>143</v>
      </c>
      <c r="G57" s="35"/>
      <c r="H57" s="36"/>
      <c r="I57" s="37"/>
      <c r="J57" s="44">
        <v>4.8744538110243006E-2</v>
      </c>
      <c r="K57" s="44"/>
      <c r="L57" s="139" t="str">
        <f t="shared" si="1"/>
        <v>LOF</v>
      </c>
      <c r="M57" s="43"/>
      <c r="N57" s="79"/>
      <c r="O57" s="39"/>
      <c r="P57" s="42"/>
      <c r="Q57" s="42"/>
      <c r="R57" s="42" t="s">
        <v>66</v>
      </c>
      <c r="S57" s="43"/>
      <c r="T57" s="139" t="str">
        <f t="shared" si="0"/>
        <v>LOF</v>
      </c>
      <c r="U57" s="42"/>
      <c r="V57" s="43"/>
      <c r="W57" s="78"/>
    </row>
    <row r="58" spans="1:23" s="20" customFormat="1" ht="13.5" customHeight="1">
      <c r="A58" s="34">
        <v>281</v>
      </c>
      <c r="B58" s="34" t="s">
        <v>39</v>
      </c>
      <c r="C58" s="34" t="s">
        <v>29</v>
      </c>
      <c r="D58" s="34" t="s">
        <v>109</v>
      </c>
      <c r="E58" s="20" t="s">
        <v>61</v>
      </c>
      <c r="F58" s="34" t="s">
        <v>143</v>
      </c>
      <c r="G58" s="107" t="s">
        <v>134</v>
      </c>
      <c r="H58" s="36"/>
      <c r="I58" s="37"/>
      <c r="J58" s="44">
        <v>4.0123572615714684E-2</v>
      </c>
      <c r="K58" s="44"/>
      <c r="L58" s="139" t="str">
        <f t="shared" si="1"/>
        <v>LOF</v>
      </c>
      <c r="M58" s="43"/>
      <c r="N58" s="79"/>
      <c r="O58" s="39"/>
      <c r="P58" s="42"/>
      <c r="Q58" s="42"/>
      <c r="R58" s="42" t="s">
        <v>66</v>
      </c>
      <c r="S58" s="43"/>
      <c r="T58" s="139" t="str">
        <f t="shared" si="0"/>
        <v>LOF</v>
      </c>
      <c r="U58" s="42"/>
      <c r="V58" s="43"/>
      <c r="W58" s="78"/>
    </row>
    <row r="59" spans="1:23" s="20" customFormat="1">
      <c r="A59" s="34">
        <v>281</v>
      </c>
      <c r="B59" s="34" t="s">
        <v>39</v>
      </c>
      <c r="C59" s="34" t="s">
        <v>45</v>
      </c>
      <c r="D59" s="34" t="s">
        <v>95</v>
      </c>
      <c r="E59" s="20" t="s">
        <v>61</v>
      </c>
      <c r="F59" s="34" t="s">
        <v>143</v>
      </c>
      <c r="G59" s="84"/>
      <c r="H59" s="36"/>
      <c r="I59" s="37"/>
      <c r="J59" s="44">
        <v>3.5890130670415639E-2</v>
      </c>
      <c r="K59" s="44"/>
      <c r="L59" s="139" t="str">
        <f t="shared" si="1"/>
        <v>LOF</v>
      </c>
      <c r="M59" s="43"/>
      <c r="N59" s="79"/>
      <c r="O59" s="39"/>
      <c r="P59" s="42"/>
      <c r="Q59" s="42"/>
      <c r="R59" s="42">
        <v>-4.9017647058823544</v>
      </c>
      <c r="S59" s="43"/>
      <c r="T59" s="139" t="str">
        <f t="shared" si="0"/>
        <v>N</v>
      </c>
      <c r="U59" s="42"/>
      <c r="V59" s="43"/>
      <c r="W59" s="78"/>
    </row>
    <row r="60" spans="1:23" s="20" customFormat="1">
      <c r="A60" s="34">
        <v>282</v>
      </c>
      <c r="B60" s="34" t="s">
        <v>55</v>
      </c>
      <c r="C60" s="34" t="s">
        <v>38</v>
      </c>
      <c r="D60" s="34" t="s">
        <v>96</v>
      </c>
      <c r="E60" s="20" t="s">
        <v>61</v>
      </c>
      <c r="F60" s="34" t="s">
        <v>143</v>
      </c>
      <c r="G60" s="35"/>
      <c r="H60" s="36"/>
      <c r="I60" s="37"/>
      <c r="J60" s="44">
        <v>5.8152816168803016E-2</v>
      </c>
      <c r="K60" s="44"/>
      <c r="L60" s="139" t="str">
        <f t="shared" si="1"/>
        <v>LOF</v>
      </c>
      <c r="M60" s="43"/>
      <c r="N60" s="79"/>
      <c r="O60" s="39"/>
      <c r="P60" s="42"/>
      <c r="Q60" s="42"/>
      <c r="R60" s="42" t="s">
        <v>66</v>
      </c>
      <c r="S60" s="105"/>
      <c r="T60" s="139" t="str">
        <f t="shared" si="0"/>
        <v>LOF</v>
      </c>
      <c r="U60" s="40"/>
      <c r="V60" s="43"/>
      <c r="W60" s="78"/>
    </row>
    <row r="61" spans="1:23" s="20" customFormat="1">
      <c r="A61" s="34">
        <v>282</v>
      </c>
      <c r="B61" s="34" t="s">
        <v>55</v>
      </c>
      <c r="C61" s="34" t="s">
        <v>35</v>
      </c>
      <c r="D61" s="34" t="s">
        <v>110</v>
      </c>
      <c r="E61" s="20" t="s">
        <v>61</v>
      </c>
      <c r="F61" s="34" t="s">
        <v>143</v>
      </c>
      <c r="G61" s="35"/>
      <c r="H61" s="36"/>
      <c r="I61" s="37"/>
      <c r="J61" s="44">
        <v>5.7319654743084356E-2</v>
      </c>
      <c r="K61" s="44"/>
      <c r="L61" s="139" t="str">
        <f t="shared" si="1"/>
        <v>LOF</v>
      </c>
      <c r="M61" s="43"/>
      <c r="N61" s="79"/>
      <c r="O61" s="39"/>
      <c r="P61" s="42"/>
      <c r="Q61" s="42"/>
      <c r="R61" s="42" t="s">
        <v>66</v>
      </c>
      <c r="S61" s="43"/>
      <c r="T61" s="139" t="str">
        <f t="shared" si="0"/>
        <v>LOF</v>
      </c>
      <c r="U61" s="42"/>
      <c r="V61" s="43"/>
      <c r="W61" s="78"/>
    </row>
    <row r="62" spans="1:23" s="20" customFormat="1">
      <c r="A62" s="34">
        <v>284</v>
      </c>
      <c r="B62" s="34" t="s">
        <v>51</v>
      </c>
      <c r="C62" s="34" t="s">
        <v>55</v>
      </c>
      <c r="D62" s="34" t="s">
        <v>65</v>
      </c>
      <c r="E62" s="20" t="s">
        <v>61</v>
      </c>
      <c r="F62" s="34" t="s">
        <v>143</v>
      </c>
      <c r="G62" s="35"/>
      <c r="H62" s="36"/>
      <c r="I62" s="37"/>
      <c r="J62" s="44">
        <v>3.5101694421013345E-2</v>
      </c>
      <c r="K62" s="44"/>
      <c r="L62" s="139" t="str">
        <f t="shared" si="1"/>
        <v>LOF</v>
      </c>
      <c r="M62" s="43"/>
      <c r="N62" s="79"/>
      <c r="O62" s="39"/>
      <c r="P62" s="42"/>
      <c r="Q62" s="42"/>
      <c r="R62" s="42">
        <v>-3.4843930921052624</v>
      </c>
      <c r="S62" s="43"/>
      <c r="T62" s="139" t="str">
        <f t="shared" si="0"/>
        <v>N</v>
      </c>
      <c r="U62" s="42"/>
      <c r="V62" s="43"/>
      <c r="W62" s="78"/>
    </row>
    <row r="63" spans="1:23" s="20" customFormat="1">
      <c r="A63" s="34">
        <v>284</v>
      </c>
      <c r="B63" s="34" t="s">
        <v>51</v>
      </c>
      <c r="C63" s="34" t="s">
        <v>63</v>
      </c>
      <c r="D63" s="34" t="s">
        <v>64</v>
      </c>
      <c r="E63" s="20" t="s">
        <v>61</v>
      </c>
      <c r="F63" s="34" t="s">
        <v>2</v>
      </c>
      <c r="G63" s="107" t="s">
        <v>134</v>
      </c>
      <c r="H63" s="36"/>
      <c r="I63" s="37"/>
      <c r="J63" s="44">
        <v>0.30298246891126085</v>
      </c>
      <c r="K63" s="44"/>
      <c r="L63" s="139" t="str">
        <f t="shared" si="1"/>
        <v>pLOF</v>
      </c>
      <c r="M63" s="43"/>
      <c r="N63" s="79"/>
      <c r="O63" s="39"/>
      <c r="P63" s="42"/>
      <c r="Q63" s="42"/>
      <c r="R63" s="42">
        <v>-1.6052697785186976</v>
      </c>
      <c r="S63" s="105"/>
      <c r="T63" s="139" t="str">
        <f t="shared" si="0"/>
        <v>N</v>
      </c>
      <c r="U63" s="42"/>
      <c r="V63" s="43"/>
      <c r="W63" s="78"/>
    </row>
    <row r="64" spans="1:23" s="20" customFormat="1">
      <c r="A64" s="34">
        <v>284</v>
      </c>
      <c r="B64" s="34" t="s">
        <v>51</v>
      </c>
      <c r="C64" s="34" t="s">
        <v>35</v>
      </c>
      <c r="D64" s="34" t="s">
        <v>73</v>
      </c>
      <c r="E64" s="20" t="s">
        <v>61</v>
      </c>
      <c r="F64" s="34" t="s">
        <v>143</v>
      </c>
      <c r="G64" s="35"/>
      <c r="H64" s="36"/>
      <c r="I64" s="37"/>
      <c r="J64" s="44">
        <v>7.1188138486543512E-2</v>
      </c>
      <c r="K64" s="44"/>
      <c r="L64" s="139" t="str">
        <f t="shared" si="1"/>
        <v>LOF</v>
      </c>
      <c r="M64" s="43"/>
      <c r="N64" s="79"/>
      <c r="O64" s="39"/>
      <c r="P64" s="42"/>
      <c r="Q64" s="42"/>
      <c r="R64" s="42">
        <v>-5.8835133928571413</v>
      </c>
      <c r="S64" s="105"/>
      <c r="T64" s="139" t="str">
        <f t="shared" si="0"/>
        <v>pGOF</v>
      </c>
      <c r="U64" s="42"/>
      <c r="V64" s="43"/>
      <c r="W64" s="78"/>
    </row>
    <row r="65" spans="1:24" s="20" customFormat="1">
      <c r="A65" s="34">
        <v>284</v>
      </c>
      <c r="B65" s="34" t="s">
        <v>51</v>
      </c>
      <c r="C65" s="34" t="s">
        <v>67</v>
      </c>
      <c r="D65" s="34" t="s">
        <v>68</v>
      </c>
      <c r="E65" s="20" t="s">
        <v>61</v>
      </c>
      <c r="F65" s="34" t="s">
        <v>143</v>
      </c>
      <c r="G65" s="35"/>
      <c r="H65" s="36"/>
      <c r="I65" s="37"/>
      <c r="J65" s="44">
        <v>9.3286532616758316E-2</v>
      </c>
      <c r="K65" s="44"/>
      <c r="L65" s="139" t="str">
        <f t="shared" si="1"/>
        <v>LOF</v>
      </c>
      <c r="M65" s="43"/>
      <c r="N65" s="79"/>
      <c r="O65" s="39"/>
      <c r="P65" s="42"/>
      <c r="Q65" s="42"/>
      <c r="R65" s="42" t="s">
        <v>66</v>
      </c>
      <c r="S65" s="105"/>
      <c r="T65" s="139" t="str">
        <f t="shared" si="0"/>
        <v>LOF</v>
      </c>
      <c r="U65" s="42"/>
      <c r="V65" s="43"/>
      <c r="W65" s="78"/>
    </row>
    <row r="66" spans="1:24" s="20" customFormat="1">
      <c r="A66" s="34">
        <v>291</v>
      </c>
      <c r="B66" s="34" t="s">
        <v>29</v>
      </c>
      <c r="C66" s="34" t="s">
        <v>39</v>
      </c>
      <c r="D66" s="34" t="s">
        <v>121</v>
      </c>
      <c r="E66" s="20" t="s">
        <v>61</v>
      </c>
      <c r="F66" s="34" t="s">
        <v>143</v>
      </c>
      <c r="G66" s="35"/>
      <c r="H66" s="36"/>
      <c r="I66" s="37"/>
      <c r="J66" s="44">
        <v>5.0985787149179659E-2</v>
      </c>
      <c r="K66" s="44"/>
      <c r="L66" s="139" t="str">
        <f t="shared" si="1"/>
        <v>LOF</v>
      </c>
      <c r="M66" s="43"/>
      <c r="N66" s="80"/>
      <c r="O66" s="70"/>
      <c r="P66" s="42"/>
      <c r="Q66" s="42"/>
      <c r="R66" s="42" t="s">
        <v>66</v>
      </c>
      <c r="S66" s="43"/>
      <c r="T66" s="139" t="str">
        <f t="shared" si="0"/>
        <v>LOF</v>
      </c>
      <c r="U66" s="42"/>
      <c r="V66" s="43"/>
      <c r="W66" s="78"/>
    </row>
    <row r="67" spans="1:24" s="20" customFormat="1">
      <c r="A67" s="34" t="s">
        <v>136</v>
      </c>
      <c r="B67" s="34" t="s">
        <v>70</v>
      </c>
      <c r="C67" s="34" t="s">
        <v>71</v>
      </c>
      <c r="D67" s="34" t="s">
        <v>72</v>
      </c>
      <c r="E67" s="20" t="s">
        <v>69</v>
      </c>
      <c r="F67" s="34" t="s">
        <v>143</v>
      </c>
      <c r="G67" s="35"/>
      <c r="H67" s="36"/>
      <c r="I67" s="37"/>
      <c r="J67" s="44">
        <v>4.1936963471865832E-2</v>
      </c>
      <c r="K67" s="44"/>
      <c r="L67" s="139" t="str">
        <f t="shared" si="1"/>
        <v>LOF</v>
      </c>
      <c r="M67" s="43"/>
      <c r="N67" s="79"/>
      <c r="O67" s="39"/>
      <c r="P67" s="42"/>
      <c r="Q67" s="42"/>
      <c r="R67" s="42" t="s">
        <v>66</v>
      </c>
      <c r="S67" s="43"/>
      <c r="T67" s="139" t="str">
        <f t="shared" si="0"/>
        <v>LOF</v>
      </c>
      <c r="U67" s="42"/>
      <c r="V67" s="43"/>
      <c r="W67" s="78"/>
    </row>
    <row r="68" spans="1:24" s="20" customFormat="1">
      <c r="A68" s="34">
        <v>294</v>
      </c>
      <c r="B68" s="34" t="s">
        <v>14</v>
      </c>
      <c r="C68" s="34" t="s">
        <v>15</v>
      </c>
      <c r="D68" s="34" t="s">
        <v>93</v>
      </c>
      <c r="E68" s="20" t="s">
        <v>69</v>
      </c>
      <c r="F68" s="34" t="s">
        <v>143</v>
      </c>
      <c r="G68" s="107" t="s">
        <v>134</v>
      </c>
      <c r="H68" s="36"/>
      <c r="I68" s="37"/>
      <c r="J68" s="44">
        <v>3.8844232282910673E-2</v>
      </c>
      <c r="K68" s="44"/>
      <c r="L68" s="139" t="str">
        <f t="shared" si="1"/>
        <v>LOF</v>
      </c>
      <c r="M68" s="43"/>
      <c r="N68" s="79"/>
      <c r="O68" s="39"/>
      <c r="P68" s="42"/>
      <c r="Q68" s="42"/>
      <c r="R68" s="42">
        <v>-4.612590497737556</v>
      </c>
      <c r="S68" s="43"/>
      <c r="T68" s="139" t="str">
        <f t="shared" si="0"/>
        <v>N</v>
      </c>
      <c r="U68" s="42"/>
      <c r="V68" s="43"/>
      <c r="W68" s="78"/>
    </row>
    <row r="69" spans="1:24" s="20" customFormat="1">
      <c r="A69" s="34">
        <v>294</v>
      </c>
      <c r="B69" s="34" t="s">
        <v>14</v>
      </c>
      <c r="C69" s="34" t="s">
        <v>39</v>
      </c>
      <c r="D69" s="34" t="s">
        <v>80</v>
      </c>
      <c r="E69" s="20" t="s">
        <v>69</v>
      </c>
      <c r="F69" s="34" t="s">
        <v>2</v>
      </c>
      <c r="G69" s="107" t="s">
        <v>134</v>
      </c>
      <c r="H69" s="36"/>
      <c r="I69" s="37"/>
      <c r="J69" s="44">
        <v>0.22267005532928025</v>
      </c>
      <c r="K69" s="44"/>
      <c r="L69" s="139" t="str">
        <f t="shared" si="1"/>
        <v>LOF</v>
      </c>
      <c r="M69" s="43"/>
      <c r="N69" s="79"/>
      <c r="O69" s="39"/>
      <c r="P69" s="42"/>
      <c r="Q69" s="42"/>
      <c r="R69" s="42" t="s">
        <v>66</v>
      </c>
      <c r="S69" s="105"/>
      <c r="T69" s="139" t="str">
        <f t="shared" si="0"/>
        <v>LOF</v>
      </c>
      <c r="U69" s="42"/>
      <c r="V69" s="43"/>
      <c r="W69" s="78"/>
    </row>
    <row r="70" spans="1:24" s="20" customFormat="1">
      <c r="A70" s="34">
        <v>305</v>
      </c>
      <c r="B70" s="34" t="s">
        <v>22</v>
      </c>
      <c r="C70" s="34" t="s">
        <v>111</v>
      </c>
      <c r="D70" s="34" t="s">
        <v>112</v>
      </c>
      <c r="E70" s="20" t="s">
        <v>69</v>
      </c>
      <c r="F70" s="34" t="s">
        <v>143</v>
      </c>
      <c r="G70" s="35"/>
      <c r="H70" s="36"/>
      <c r="I70" s="37"/>
      <c r="J70" s="44">
        <v>3.7067144659116216E-2</v>
      </c>
      <c r="K70" s="44"/>
      <c r="L70" s="139" t="str">
        <f t="shared" si="1"/>
        <v>LOF</v>
      </c>
      <c r="M70" s="43"/>
      <c r="N70" s="79"/>
      <c r="O70" s="39"/>
      <c r="P70" s="42"/>
      <c r="Q70" s="42"/>
      <c r="R70" s="42" t="s">
        <v>66</v>
      </c>
      <c r="S70" s="43"/>
      <c r="T70" s="139" t="str">
        <f t="shared" si="0"/>
        <v>LOF</v>
      </c>
      <c r="U70" s="42"/>
      <c r="V70" s="43"/>
      <c r="W70" s="78"/>
    </row>
    <row r="71" spans="1:24" s="20" customFormat="1">
      <c r="A71" s="34">
        <v>306</v>
      </c>
      <c r="B71" s="34" t="s">
        <v>14</v>
      </c>
      <c r="C71" s="34" t="s">
        <v>19</v>
      </c>
      <c r="D71" s="34" t="s">
        <v>74</v>
      </c>
      <c r="E71" s="20" t="s">
        <v>69</v>
      </c>
      <c r="F71" s="108" t="s">
        <v>143</v>
      </c>
      <c r="G71" s="35"/>
      <c r="H71" s="36"/>
      <c r="I71" s="37"/>
      <c r="J71" s="44">
        <v>5.2281707149616087E-2</v>
      </c>
      <c r="K71" s="44"/>
      <c r="L71" s="139" t="str">
        <f t="shared" si="1"/>
        <v>LOF</v>
      </c>
      <c r="M71" s="43"/>
      <c r="N71" s="79"/>
      <c r="O71" s="39"/>
      <c r="P71" s="42"/>
      <c r="Q71" s="42"/>
      <c r="R71" s="42">
        <v>-3.465685714285716</v>
      </c>
      <c r="S71" s="43"/>
      <c r="T71" s="139" t="str">
        <f t="shared" si="0"/>
        <v>N</v>
      </c>
      <c r="U71" s="42"/>
      <c r="V71" s="43"/>
      <c r="W71" s="78"/>
    </row>
    <row r="72" spans="1:24" s="20" customFormat="1">
      <c r="A72" s="34">
        <v>306</v>
      </c>
      <c r="B72" s="34" t="s">
        <v>14</v>
      </c>
      <c r="C72" s="34" t="s">
        <v>33</v>
      </c>
      <c r="D72" s="34" t="s">
        <v>75</v>
      </c>
      <c r="E72" s="20" t="s">
        <v>69</v>
      </c>
      <c r="F72" s="34" t="s">
        <v>2</v>
      </c>
      <c r="G72" s="107" t="s">
        <v>134</v>
      </c>
      <c r="H72" s="36"/>
      <c r="I72" s="37"/>
      <c r="J72" s="44">
        <v>0.31276383212785469</v>
      </c>
      <c r="K72" s="44"/>
      <c r="L72" s="139" t="str">
        <f t="shared" si="1"/>
        <v>pLOF</v>
      </c>
      <c r="M72" s="43"/>
      <c r="N72" s="79"/>
      <c r="O72" s="39"/>
      <c r="P72" s="42"/>
      <c r="Q72" s="42"/>
      <c r="R72" s="42" t="s">
        <v>66</v>
      </c>
      <c r="S72" s="105"/>
      <c r="T72" s="139" t="str">
        <f t="shared" si="0"/>
        <v>LOF</v>
      </c>
      <c r="U72" s="42"/>
      <c r="V72" s="43"/>
      <c r="W72" s="78"/>
    </row>
    <row r="73" spans="1:24" s="20" customFormat="1">
      <c r="A73" s="34">
        <v>306</v>
      </c>
      <c r="B73" s="34" t="s">
        <v>14</v>
      </c>
      <c r="C73" s="34" t="s">
        <v>15</v>
      </c>
      <c r="D73" s="34" t="s">
        <v>76</v>
      </c>
      <c r="E73" s="20" t="s">
        <v>69</v>
      </c>
      <c r="F73" s="34" t="s">
        <v>143</v>
      </c>
      <c r="G73" s="35"/>
      <c r="H73" s="36"/>
      <c r="I73" s="37"/>
      <c r="J73" s="44">
        <v>8.9992460661526566E-2</v>
      </c>
      <c r="K73" s="44"/>
      <c r="L73" s="139" t="str">
        <f t="shared" si="1"/>
        <v>LOF</v>
      </c>
      <c r="M73" s="43"/>
      <c r="N73" s="79"/>
      <c r="O73" s="39"/>
      <c r="P73" s="42"/>
      <c r="Q73" s="42"/>
      <c r="R73" s="42">
        <v>4.1705714285714288</v>
      </c>
      <c r="S73" s="43"/>
      <c r="T73" s="139" t="str">
        <f t="shared" si="0"/>
        <v>N</v>
      </c>
      <c r="U73" s="42"/>
      <c r="V73" s="43"/>
      <c r="W73" s="78"/>
    </row>
    <row r="74" spans="1:24" s="20" customFormat="1">
      <c r="A74" s="34">
        <v>333</v>
      </c>
      <c r="B74" s="34" t="s">
        <v>29</v>
      </c>
      <c r="C74" s="34" t="s">
        <v>30</v>
      </c>
      <c r="D74" s="34" t="s">
        <v>31</v>
      </c>
      <c r="E74" s="20" t="s">
        <v>28</v>
      </c>
      <c r="F74" s="34" t="s">
        <v>2</v>
      </c>
      <c r="G74" s="107" t="s">
        <v>134</v>
      </c>
      <c r="H74" s="36"/>
      <c r="I74" s="37"/>
      <c r="J74" s="44">
        <v>1.164728036855184</v>
      </c>
      <c r="K74" s="44"/>
      <c r="L74" s="139" t="str">
        <f t="shared" si="1"/>
        <v>N</v>
      </c>
      <c r="M74" s="43"/>
      <c r="N74" s="79"/>
      <c r="O74" s="39"/>
      <c r="P74" s="42"/>
      <c r="Q74" s="42"/>
      <c r="R74" s="42">
        <v>0.56259615384615458</v>
      </c>
      <c r="S74" s="105"/>
      <c r="T74" s="139" t="str">
        <f t="shared" si="0"/>
        <v>N</v>
      </c>
      <c r="U74" s="42"/>
      <c r="V74" s="43"/>
      <c r="W74" s="78"/>
      <c r="X74" s="12"/>
    </row>
    <row r="75" spans="1:24" s="20" customFormat="1">
      <c r="A75" s="34">
        <v>333</v>
      </c>
      <c r="B75" s="34" t="s">
        <v>29</v>
      </c>
      <c r="C75" s="34" t="s">
        <v>45</v>
      </c>
      <c r="D75" s="34" t="s">
        <v>83</v>
      </c>
      <c r="E75" s="20" t="s">
        <v>28</v>
      </c>
      <c r="F75" s="34" t="s">
        <v>143</v>
      </c>
      <c r="G75" s="35"/>
      <c r="H75" s="36"/>
      <c r="I75" s="37"/>
      <c r="J75" s="44">
        <v>0.85567296181894503</v>
      </c>
      <c r="K75" s="44"/>
      <c r="L75" s="139" t="str">
        <f t="shared" si="1"/>
        <v>N</v>
      </c>
      <c r="M75" s="43"/>
      <c r="N75" s="80"/>
      <c r="O75" s="39"/>
      <c r="P75" s="42"/>
      <c r="Q75" s="42"/>
      <c r="R75" s="42">
        <v>-5.1270521390374331</v>
      </c>
      <c r="S75" s="105"/>
      <c r="T75" s="139" t="str">
        <f t="shared" si="0"/>
        <v>pGOF</v>
      </c>
      <c r="U75" s="42"/>
      <c r="V75" s="43"/>
      <c r="W75" s="78"/>
    </row>
    <row r="76" spans="1:24" s="20" customFormat="1">
      <c r="A76" s="34">
        <v>335</v>
      </c>
      <c r="B76" s="34" t="s">
        <v>19</v>
      </c>
      <c r="C76" s="34" t="s">
        <v>18</v>
      </c>
      <c r="D76" s="34" t="s">
        <v>117</v>
      </c>
      <c r="E76" s="20" t="s">
        <v>28</v>
      </c>
      <c r="F76" s="34" t="s">
        <v>143</v>
      </c>
      <c r="G76" s="35"/>
      <c r="H76" s="36"/>
      <c r="I76" s="37"/>
      <c r="J76" s="44">
        <v>0.14420735625519532</v>
      </c>
      <c r="K76" s="44"/>
      <c r="L76" s="139" t="str">
        <f t="shared" si="1"/>
        <v>LOF</v>
      </c>
      <c r="M76" s="43"/>
      <c r="N76" s="80"/>
      <c r="O76" s="70"/>
      <c r="P76" s="42"/>
      <c r="Q76" s="42"/>
      <c r="R76" s="42">
        <v>-0.69776401564537294</v>
      </c>
      <c r="S76" s="105"/>
      <c r="T76" s="139" t="str">
        <f t="shared" si="0"/>
        <v>N</v>
      </c>
      <c r="U76" s="42"/>
      <c r="V76" s="43"/>
      <c r="W76" s="78"/>
    </row>
    <row r="77" spans="1:24" s="20" customFormat="1">
      <c r="A77" s="34">
        <v>375</v>
      </c>
      <c r="B77" s="34" t="s">
        <v>30</v>
      </c>
      <c r="C77" s="34" t="s">
        <v>38</v>
      </c>
      <c r="D77" s="34" t="s">
        <v>105</v>
      </c>
      <c r="E77" s="20" t="s">
        <v>28</v>
      </c>
      <c r="F77" s="34" t="s">
        <v>0</v>
      </c>
      <c r="G77" s="35"/>
      <c r="H77" s="36"/>
      <c r="I77" s="37"/>
      <c r="J77" s="44">
        <v>0.62001905122855938</v>
      </c>
      <c r="K77" s="44"/>
      <c r="L77" s="139" t="str">
        <f t="shared" si="1"/>
        <v>pLOF</v>
      </c>
      <c r="M77" s="43"/>
      <c r="N77" s="79"/>
      <c r="O77" s="39"/>
      <c r="P77" s="42"/>
      <c r="Q77" s="42"/>
      <c r="R77" s="42">
        <v>-7.5829108187134544</v>
      </c>
      <c r="S77" s="105"/>
      <c r="T77" s="139" t="str">
        <f t="shared" si="0"/>
        <v>pGOF</v>
      </c>
      <c r="U77" s="42"/>
      <c r="V77" s="43"/>
      <c r="W77" s="78"/>
    </row>
    <row r="78" spans="1:24" s="20" customFormat="1">
      <c r="A78" s="34">
        <v>410</v>
      </c>
      <c r="B78" s="34" t="s">
        <v>19</v>
      </c>
      <c r="C78" s="34" t="s">
        <v>113</v>
      </c>
      <c r="D78" s="34" t="s">
        <v>114</v>
      </c>
      <c r="E78" s="20" t="s">
        <v>28</v>
      </c>
      <c r="F78" s="34" t="s">
        <v>0</v>
      </c>
      <c r="G78" s="35"/>
      <c r="H78" s="36"/>
      <c r="I78" s="37"/>
      <c r="J78" s="44">
        <v>0.46005331150089085</v>
      </c>
      <c r="K78" s="44"/>
      <c r="L78" s="139" t="str">
        <f t="shared" si="1"/>
        <v>pLOF</v>
      </c>
      <c r="M78" s="43"/>
      <c r="N78" s="79"/>
      <c r="O78" s="39"/>
      <c r="P78" s="42"/>
      <c r="Q78" s="42"/>
      <c r="R78" s="42">
        <v>-4.6618124060150414</v>
      </c>
      <c r="S78" s="105"/>
      <c r="T78" s="139" t="str">
        <f t="shared" si="0"/>
        <v>N</v>
      </c>
      <c r="U78" s="42"/>
      <c r="V78" s="43"/>
      <c r="W78" s="78"/>
    </row>
    <row r="79" spans="1:24" s="20" customFormat="1">
      <c r="A79" s="34">
        <v>502</v>
      </c>
      <c r="B79" s="34" t="s">
        <v>14</v>
      </c>
      <c r="C79" s="34" t="s">
        <v>15</v>
      </c>
      <c r="D79" s="34" t="s">
        <v>144</v>
      </c>
      <c r="E79" s="20" t="s">
        <v>28</v>
      </c>
      <c r="F79" s="34" t="s">
        <v>0</v>
      </c>
      <c r="G79" s="35"/>
      <c r="H79" s="36"/>
      <c r="I79" s="37"/>
      <c r="J79" s="44">
        <v>0.61596512900319267</v>
      </c>
      <c r="K79" s="44"/>
      <c r="L79" s="139" t="str">
        <f t="shared" si="1"/>
        <v>pLOF</v>
      </c>
      <c r="M79" s="43"/>
      <c r="N79" s="79"/>
      <c r="O79" s="39"/>
      <c r="P79" s="42"/>
      <c r="Q79" s="42"/>
      <c r="R79" s="42">
        <v>1.9611309523809526</v>
      </c>
      <c r="S79" s="105"/>
      <c r="T79" s="139" t="str">
        <f t="shared" si="0"/>
        <v>N</v>
      </c>
      <c r="U79" s="42"/>
      <c r="V79" s="43"/>
      <c r="W79" s="78"/>
    </row>
    <row r="80" spans="1:24" s="20" customFormat="1">
      <c r="A80" s="34">
        <v>515</v>
      </c>
      <c r="B80" s="34" t="s">
        <v>38</v>
      </c>
      <c r="C80" s="34" t="s">
        <v>55</v>
      </c>
      <c r="D80" s="34" t="s">
        <v>84</v>
      </c>
      <c r="E80" s="20" t="s">
        <v>28</v>
      </c>
      <c r="F80" s="34" t="s">
        <v>0</v>
      </c>
      <c r="G80" s="35"/>
      <c r="H80" s="36"/>
      <c r="I80" s="37"/>
      <c r="J80" s="44">
        <v>0.95532131960593725</v>
      </c>
      <c r="K80" s="44"/>
      <c r="L80" s="139" t="str">
        <f t="shared" si="1"/>
        <v>N</v>
      </c>
      <c r="M80" s="43"/>
      <c r="N80" s="79"/>
      <c r="O80" s="39"/>
      <c r="P80" s="42"/>
      <c r="Q80" s="42"/>
      <c r="R80" s="42">
        <v>-6.0899519480519499</v>
      </c>
      <c r="S80" s="105"/>
      <c r="T80" s="139" t="str">
        <f t="shared" si="0"/>
        <v>pGOF</v>
      </c>
      <c r="U80" s="42"/>
      <c r="V80" s="43"/>
      <c r="W80" s="78"/>
    </row>
    <row r="81" spans="1:24" s="20" customFormat="1">
      <c r="A81" s="34">
        <v>543</v>
      </c>
      <c r="B81" s="34" t="s">
        <v>15</v>
      </c>
      <c r="C81" s="34" t="s">
        <v>57</v>
      </c>
      <c r="D81" s="34" t="s">
        <v>99</v>
      </c>
      <c r="E81" s="20" t="s">
        <v>28</v>
      </c>
      <c r="F81" s="34" t="s">
        <v>2</v>
      </c>
      <c r="G81" s="35"/>
      <c r="H81" s="36"/>
      <c r="I81" s="37"/>
      <c r="J81" s="44">
        <v>0.45114246024651877</v>
      </c>
      <c r="K81" s="44"/>
      <c r="L81" s="139" t="str">
        <f t="shared" si="1"/>
        <v>pLOF</v>
      </c>
      <c r="M81" s="43"/>
      <c r="N81" s="79"/>
      <c r="O81" s="39"/>
      <c r="P81" s="42"/>
      <c r="Q81" s="42"/>
      <c r="R81" s="42">
        <v>-2.4821065493646102</v>
      </c>
      <c r="S81" s="105"/>
      <c r="T81" s="139" t="str">
        <f t="shared" si="0"/>
        <v>N</v>
      </c>
      <c r="U81" s="42"/>
      <c r="V81" s="43"/>
      <c r="W81" s="78"/>
    </row>
    <row r="82" spans="1:24" s="20" customFormat="1">
      <c r="A82" s="34">
        <v>560</v>
      </c>
      <c r="B82" s="34" t="s">
        <v>29</v>
      </c>
      <c r="C82" s="34" t="s">
        <v>45</v>
      </c>
      <c r="D82" s="34" t="s">
        <v>103</v>
      </c>
      <c r="E82" s="20" t="s">
        <v>28</v>
      </c>
      <c r="F82" s="34" t="s">
        <v>143</v>
      </c>
      <c r="G82" s="35"/>
      <c r="H82" s="36"/>
      <c r="I82" s="37"/>
      <c r="J82" s="44">
        <v>0.47880524293132048</v>
      </c>
      <c r="K82" s="44"/>
      <c r="L82" s="139" t="str">
        <f t="shared" si="1"/>
        <v>pLOF</v>
      </c>
      <c r="M82" s="43"/>
      <c r="N82" s="79"/>
      <c r="O82" s="39"/>
      <c r="P82" s="42"/>
      <c r="Q82" s="42"/>
      <c r="R82" s="42">
        <v>-2.2047115384615377</v>
      </c>
      <c r="S82" s="105"/>
      <c r="T82" s="139" t="str">
        <f t="shared" si="0"/>
        <v>N</v>
      </c>
      <c r="U82" s="42"/>
      <c r="V82" s="43"/>
      <c r="W82" s="78"/>
    </row>
    <row r="83" spans="1:24" s="20" customFormat="1">
      <c r="A83" s="34">
        <v>567</v>
      </c>
      <c r="B83" s="34" t="s">
        <v>15</v>
      </c>
      <c r="C83" s="34" t="s">
        <v>55</v>
      </c>
      <c r="D83" s="34" t="s">
        <v>85</v>
      </c>
      <c r="E83" s="20" t="s">
        <v>28</v>
      </c>
      <c r="F83" s="34" t="s">
        <v>143</v>
      </c>
      <c r="G83" s="35"/>
      <c r="H83" s="36"/>
      <c r="I83" s="37"/>
      <c r="J83" s="44">
        <v>0.33144448886799183</v>
      </c>
      <c r="K83" s="44"/>
      <c r="L83" s="139" t="str">
        <f t="shared" si="1"/>
        <v>pLOF</v>
      </c>
      <c r="M83" s="43"/>
      <c r="N83" s="79"/>
      <c r="O83" s="39"/>
      <c r="P83" s="42"/>
      <c r="Q83" s="42"/>
      <c r="R83" s="42">
        <v>-7.0856538461538472</v>
      </c>
      <c r="S83" s="105"/>
      <c r="T83" s="139" t="str">
        <f t="shared" si="0"/>
        <v>pGOF</v>
      </c>
      <c r="U83" s="42"/>
      <c r="V83" s="43"/>
      <c r="W83" s="78"/>
    </row>
    <row r="84" spans="1:24" s="20" customFormat="1">
      <c r="A84" s="34">
        <v>578</v>
      </c>
      <c r="B84" s="34" t="s">
        <v>57</v>
      </c>
      <c r="C84" s="34" t="s">
        <v>15</v>
      </c>
      <c r="D84" s="34" t="s">
        <v>58</v>
      </c>
      <c r="E84" s="20" t="s">
        <v>28</v>
      </c>
      <c r="F84" s="34" t="s">
        <v>2</v>
      </c>
      <c r="G84" s="35"/>
      <c r="H84" s="36"/>
      <c r="I84" s="37"/>
      <c r="J84" s="44">
        <v>0.47850191813867182</v>
      </c>
      <c r="K84" s="44"/>
      <c r="L84" s="139" t="str">
        <f t="shared" si="1"/>
        <v>pLOF</v>
      </c>
      <c r="M84" s="43"/>
      <c r="N84" s="79"/>
      <c r="O84" s="39"/>
      <c r="P84" s="42"/>
      <c r="Q84" s="42"/>
      <c r="R84" s="42">
        <v>0.23921252371916885</v>
      </c>
      <c r="S84" s="105"/>
      <c r="T84" s="139" t="str">
        <f t="shared" si="0"/>
        <v>N</v>
      </c>
      <c r="U84" s="42"/>
      <c r="V84" s="43"/>
      <c r="W84" s="78"/>
    </row>
    <row r="85" spans="1:24" s="20" customFormat="1">
      <c r="A85" s="34">
        <v>581</v>
      </c>
      <c r="B85" s="34" t="s">
        <v>29</v>
      </c>
      <c r="C85" s="34" t="s">
        <v>30</v>
      </c>
      <c r="D85" s="34" t="s">
        <v>104</v>
      </c>
      <c r="E85" s="20" t="s">
        <v>28</v>
      </c>
      <c r="F85" s="34" t="s">
        <v>143</v>
      </c>
      <c r="G85" s="35"/>
      <c r="H85" s="36"/>
      <c r="I85" s="37"/>
      <c r="J85" s="44">
        <v>0.27191663405023397</v>
      </c>
      <c r="K85" s="44"/>
      <c r="L85" s="139" t="str">
        <f t="shared" si="1"/>
        <v>pLOF</v>
      </c>
      <c r="M85" s="43"/>
      <c r="N85" s="79"/>
      <c r="O85" s="39"/>
      <c r="P85" s="42"/>
      <c r="Q85" s="42"/>
      <c r="R85" s="42">
        <v>-9.4644974025974058</v>
      </c>
      <c r="S85" s="105"/>
      <c r="T85" s="139" t="str">
        <f t="shared" si="0"/>
        <v>pGOF</v>
      </c>
      <c r="U85" s="42"/>
      <c r="V85" s="43"/>
      <c r="W85" s="78"/>
    </row>
    <row r="86" spans="1:24">
      <c r="A86" s="34">
        <v>586</v>
      </c>
      <c r="B86" s="34" t="s">
        <v>30</v>
      </c>
      <c r="C86" s="34" t="s">
        <v>19</v>
      </c>
      <c r="D86" s="34" t="s">
        <v>100</v>
      </c>
      <c r="E86" s="20" t="s">
        <v>28</v>
      </c>
      <c r="F86" s="34" t="s">
        <v>146</v>
      </c>
      <c r="G86" s="35"/>
      <c r="H86" s="36"/>
      <c r="I86" s="37"/>
      <c r="J86" s="44">
        <v>0.41281028631773231</v>
      </c>
      <c r="K86" s="44"/>
      <c r="L86" s="139" t="str">
        <f t="shared" si="1"/>
        <v>pLOF</v>
      </c>
      <c r="M86" s="43"/>
      <c r="N86" s="79"/>
      <c r="O86" s="39"/>
      <c r="P86" s="42"/>
      <c r="Q86" s="42"/>
      <c r="R86" s="42">
        <v>-2.3890595238095229</v>
      </c>
      <c r="S86" s="105"/>
      <c r="T86" s="139" t="str">
        <f t="shared" si="0"/>
        <v>N</v>
      </c>
      <c r="U86" s="42"/>
      <c r="V86" s="43"/>
      <c r="W86" s="78"/>
      <c r="X86" s="20"/>
    </row>
    <row r="87" spans="1:24" s="20" customFormat="1">
      <c r="A87" s="34">
        <v>588</v>
      </c>
      <c r="B87" s="34" t="s">
        <v>29</v>
      </c>
      <c r="C87" s="34" t="s">
        <v>24</v>
      </c>
      <c r="D87" s="34" t="s">
        <v>32</v>
      </c>
      <c r="E87" s="20" t="s">
        <v>28</v>
      </c>
      <c r="F87" s="34" t="s">
        <v>2</v>
      </c>
      <c r="G87" s="35"/>
      <c r="H87" s="36"/>
      <c r="I87" s="37"/>
      <c r="J87" s="44">
        <v>0.28980614750405564</v>
      </c>
      <c r="K87" s="44"/>
      <c r="L87" s="139" t="str">
        <f t="shared" si="1"/>
        <v>pLOF</v>
      </c>
      <c r="M87" s="43"/>
      <c r="N87" s="79"/>
      <c r="O87" s="39"/>
      <c r="P87" s="42"/>
      <c r="Q87" s="42"/>
      <c r="R87" s="42">
        <v>-3.7838828967642546</v>
      </c>
      <c r="S87" s="105"/>
      <c r="T87" s="139" t="str">
        <f t="shared" ref="T87:T102" si="2">IF($R87&gt;=$T$14,"LOF",IF($R87&gt;=$T$15,"pLOF",IF($R87&gt;=$T$17,"N",IF(AND($R87&lt;=$T$17,$R87&gt;$T$18),"pGOF",IF($R87&lt;=$T$18,"GOF")))))</f>
        <v>N</v>
      </c>
      <c r="U87" s="42"/>
      <c r="V87" s="43"/>
      <c r="W87" s="78"/>
    </row>
    <row r="88" spans="1:24" s="20" customFormat="1">
      <c r="A88" s="34">
        <v>604</v>
      </c>
      <c r="B88" s="34" t="s">
        <v>29</v>
      </c>
      <c r="C88" s="34" t="s">
        <v>63</v>
      </c>
      <c r="D88" s="34" t="s">
        <v>106</v>
      </c>
      <c r="E88" s="20" t="s">
        <v>28</v>
      </c>
      <c r="F88" s="34" t="s">
        <v>0</v>
      </c>
      <c r="G88" s="35"/>
      <c r="H88" s="36"/>
      <c r="I88" s="37"/>
      <c r="J88" s="44">
        <v>0.5214428023229235</v>
      </c>
      <c r="K88" s="44"/>
      <c r="L88" s="139" t="str">
        <f t="shared" ref="L88:L103" si="3">IF($J88&lt;=$L$14,"LOF",IF($J88&lt;=$L$15,"pLOF",IF($J88&lt;=$L$17,"N",IF($J88&gt;=$L$17,"GOF",""))))</f>
        <v>pLOF</v>
      </c>
      <c r="M88" s="43"/>
      <c r="N88" s="79"/>
      <c r="O88" s="39"/>
      <c r="P88" s="42"/>
      <c r="Q88" s="42"/>
      <c r="R88" s="42">
        <v>6.4903130813657226</v>
      </c>
      <c r="S88" s="105"/>
      <c r="T88" s="139" t="str">
        <f t="shared" si="2"/>
        <v>pLOF</v>
      </c>
      <c r="U88" s="42"/>
      <c r="V88" s="43"/>
      <c r="W88" s="78"/>
    </row>
    <row r="89" spans="1:24" s="20" customFormat="1">
      <c r="A89" s="34">
        <v>605</v>
      </c>
      <c r="B89" s="34" t="s">
        <v>33</v>
      </c>
      <c r="C89" s="34" t="s">
        <v>24</v>
      </c>
      <c r="D89" s="34" t="s">
        <v>37</v>
      </c>
      <c r="E89" s="20" t="s">
        <v>28</v>
      </c>
      <c r="F89" s="34" t="s">
        <v>0</v>
      </c>
      <c r="G89" s="35"/>
      <c r="H89" s="36"/>
      <c r="I89" s="37"/>
      <c r="J89" s="44">
        <v>1.2809613541766762</v>
      </c>
      <c r="K89" s="44"/>
      <c r="L89" s="139" t="str">
        <f t="shared" si="3"/>
        <v>N</v>
      </c>
      <c r="M89" s="43"/>
      <c r="N89" s="80"/>
      <c r="O89" s="39"/>
      <c r="P89" s="42"/>
      <c r="Q89" s="42"/>
      <c r="R89" s="42">
        <v>-0.19646551724137876</v>
      </c>
      <c r="S89" s="105"/>
      <c r="T89" s="139" t="str">
        <f t="shared" si="2"/>
        <v>N</v>
      </c>
      <c r="U89" s="42"/>
      <c r="V89" s="43"/>
      <c r="W89" s="78"/>
    </row>
    <row r="90" spans="1:24" s="20" customFormat="1">
      <c r="A90" s="34">
        <v>637</v>
      </c>
      <c r="B90" s="34" t="s">
        <v>18</v>
      </c>
      <c r="C90" s="34" t="s">
        <v>29</v>
      </c>
      <c r="D90" s="34" t="s">
        <v>86</v>
      </c>
      <c r="E90" s="20" t="s">
        <v>28</v>
      </c>
      <c r="F90" s="34" t="s">
        <v>2</v>
      </c>
      <c r="G90" s="35"/>
      <c r="H90" s="36"/>
      <c r="I90" s="37"/>
      <c r="J90" s="44">
        <v>0.2500901044456868</v>
      </c>
      <c r="K90" s="44"/>
      <c r="L90" s="139" t="str">
        <f t="shared" si="3"/>
        <v>pLOF</v>
      </c>
      <c r="M90" s="43"/>
      <c r="N90" s="80"/>
      <c r="O90" s="70"/>
      <c r="P90" s="42"/>
      <c r="Q90" s="42"/>
      <c r="R90" s="42">
        <v>1.5230315369458143</v>
      </c>
      <c r="S90" s="105"/>
      <c r="T90" s="139" t="str">
        <f t="shared" si="2"/>
        <v>N</v>
      </c>
      <c r="U90" s="42"/>
      <c r="V90" s="43"/>
      <c r="W90" s="78"/>
    </row>
    <row r="91" spans="1:24" s="20" customFormat="1">
      <c r="A91" s="34">
        <v>663</v>
      </c>
      <c r="B91" s="34" t="s">
        <v>38</v>
      </c>
      <c r="C91" s="34" t="s">
        <v>39</v>
      </c>
      <c r="D91" s="34" t="s">
        <v>40</v>
      </c>
      <c r="E91" s="20" t="s">
        <v>28</v>
      </c>
      <c r="F91" s="34" t="s">
        <v>0</v>
      </c>
      <c r="G91" s="35"/>
      <c r="H91" s="36"/>
      <c r="I91" s="37"/>
      <c r="J91" s="44">
        <v>1.0762591273752666</v>
      </c>
      <c r="K91" s="44"/>
      <c r="L91" s="139" t="str">
        <f t="shared" si="3"/>
        <v>N</v>
      </c>
      <c r="M91" s="43"/>
      <c r="N91" s="79"/>
      <c r="O91" s="39"/>
      <c r="P91" s="42"/>
      <c r="Q91" s="42"/>
      <c r="R91" s="42">
        <v>-3.5856101694915261</v>
      </c>
      <c r="S91" s="105"/>
      <c r="T91" s="139" t="str">
        <f t="shared" si="2"/>
        <v>N</v>
      </c>
      <c r="U91" s="42"/>
      <c r="V91" s="43"/>
      <c r="W91" s="78"/>
    </row>
    <row r="92" spans="1:24" s="20" customFormat="1">
      <c r="A92" s="34">
        <v>701</v>
      </c>
      <c r="B92" s="34" t="s">
        <v>22</v>
      </c>
      <c r="C92" s="34"/>
      <c r="D92" s="34" t="s">
        <v>142</v>
      </c>
      <c r="E92" s="20" t="s">
        <v>28</v>
      </c>
      <c r="F92" s="34" t="s">
        <v>0</v>
      </c>
      <c r="G92" s="35"/>
      <c r="H92" s="36"/>
      <c r="I92" s="37"/>
      <c r="J92" s="44">
        <v>0.60934664064797017</v>
      </c>
      <c r="K92" s="44"/>
      <c r="L92" s="139" t="str">
        <f t="shared" si="3"/>
        <v>pLOF</v>
      </c>
      <c r="M92" s="43"/>
      <c r="N92" s="79"/>
      <c r="O92" s="39"/>
      <c r="P92" s="42"/>
      <c r="Q92" s="42"/>
      <c r="R92" s="42">
        <v>1.0124571428571421</v>
      </c>
      <c r="S92" s="105"/>
      <c r="T92" s="139" t="str">
        <f t="shared" si="2"/>
        <v>N</v>
      </c>
      <c r="U92" s="42"/>
      <c r="V92" s="43"/>
      <c r="W92" s="78"/>
    </row>
    <row r="93" spans="1:24" s="20" customFormat="1">
      <c r="A93" s="34">
        <v>737</v>
      </c>
      <c r="B93" s="34" t="s">
        <v>39</v>
      </c>
      <c r="C93" s="34" t="s">
        <v>24</v>
      </c>
      <c r="D93" s="34" t="s">
        <v>101</v>
      </c>
      <c r="E93" s="20" t="s">
        <v>28</v>
      </c>
      <c r="F93" s="34" t="s">
        <v>0</v>
      </c>
      <c r="G93" s="35"/>
      <c r="H93" s="36"/>
      <c r="I93" s="37"/>
      <c r="J93" s="44">
        <v>0.68473671513464573</v>
      </c>
      <c r="K93" s="44"/>
      <c r="L93" s="139" t="str">
        <f t="shared" si="3"/>
        <v>pLOF</v>
      </c>
      <c r="M93" s="43"/>
      <c r="N93" s="79"/>
      <c r="O93" s="39"/>
      <c r="P93" s="42"/>
      <c r="Q93" s="42"/>
      <c r="R93" s="42">
        <v>-4.7870687237026628</v>
      </c>
      <c r="S93" s="105"/>
      <c r="T93" s="139" t="str">
        <f t="shared" si="2"/>
        <v>N</v>
      </c>
      <c r="U93" s="42"/>
      <c r="V93" s="43"/>
      <c r="W93" s="78"/>
    </row>
    <row r="94" spans="1:24" s="20" customFormat="1">
      <c r="A94" s="34">
        <v>751</v>
      </c>
      <c r="B94" s="34" t="s">
        <v>24</v>
      </c>
      <c r="C94" s="34" t="s">
        <v>18</v>
      </c>
      <c r="D94" s="34" t="s">
        <v>123</v>
      </c>
      <c r="E94" s="20" t="s">
        <v>28</v>
      </c>
      <c r="F94" s="34" t="s">
        <v>0</v>
      </c>
      <c r="G94" s="35"/>
      <c r="H94" s="36"/>
      <c r="I94" s="37"/>
      <c r="J94" s="44">
        <v>0.72801629907859189</v>
      </c>
      <c r="K94" s="44"/>
      <c r="L94" s="139" t="str">
        <f t="shared" si="3"/>
        <v>pLOF</v>
      </c>
      <c r="M94" s="43"/>
      <c r="N94" s="80"/>
      <c r="O94" s="70"/>
      <c r="P94" s="42"/>
      <c r="Q94" s="42"/>
      <c r="R94" s="42">
        <v>3.2354741379310354</v>
      </c>
      <c r="S94" s="105"/>
      <c r="T94" s="139" t="str">
        <f t="shared" si="2"/>
        <v>N</v>
      </c>
      <c r="U94" s="42"/>
      <c r="V94" s="43"/>
      <c r="W94" s="78"/>
    </row>
    <row r="95" spans="1:24" s="20" customFormat="1">
      <c r="A95" s="34">
        <v>755</v>
      </c>
      <c r="B95" s="34" t="s">
        <v>51</v>
      </c>
      <c r="C95" s="34" t="s">
        <v>63</v>
      </c>
      <c r="D95" s="34" t="s">
        <v>82</v>
      </c>
      <c r="E95" s="20" t="s">
        <v>28</v>
      </c>
      <c r="F95" s="34" t="s">
        <v>0</v>
      </c>
      <c r="G95" s="35"/>
      <c r="H95" s="36"/>
      <c r="I95" s="37"/>
      <c r="J95" s="44">
        <v>1.4578619045658578</v>
      </c>
      <c r="K95" s="44"/>
      <c r="L95" s="139" t="str">
        <f t="shared" si="3"/>
        <v>N</v>
      </c>
      <c r="M95" s="43"/>
      <c r="N95" s="79"/>
      <c r="O95" s="39"/>
      <c r="P95" s="42"/>
      <c r="Q95" s="42"/>
      <c r="R95" s="42">
        <v>-2.6971044499178984</v>
      </c>
      <c r="S95" s="105"/>
      <c r="T95" s="139" t="str">
        <f t="shared" si="2"/>
        <v>N</v>
      </c>
      <c r="U95" s="42"/>
      <c r="V95" s="43"/>
      <c r="W95" s="78"/>
    </row>
    <row r="96" spans="1:24" s="20" customFormat="1">
      <c r="A96" s="34">
        <v>756</v>
      </c>
      <c r="B96" s="34" t="s">
        <v>39</v>
      </c>
      <c r="C96" s="34" t="s">
        <v>24</v>
      </c>
      <c r="D96" s="34" t="s">
        <v>41</v>
      </c>
      <c r="E96" s="20" t="s">
        <v>28</v>
      </c>
      <c r="F96" s="34" t="s">
        <v>0</v>
      </c>
      <c r="G96" s="35"/>
      <c r="H96" s="36"/>
      <c r="I96" s="37"/>
      <c r="J96" s="44">
        <v>1.1407159189624152</v>
      </c>
      <c r="K96" s="44"/>
      <c r="L96" s="139" t="str">
        <f t="shared" si="3"/>
        <v>N</v>
      </c>
      <c r="M96" s="43"/>
      <c r="N96" s="80"/>
      <c r="O96" s="39"/>
      <c r="P96" s="42"/>
      <c r="Q96" s="42"/>
      <c r="R96" s="42">
        <v>-5.7695646153846152</v>
      </c>
      <c r="S96" s="105"/>
      <c r="T96" s="139" t="str">
        <f t="shared" si="2"/>
        <v>pGOF</v>
      </c>
      <c r="U96" s="42"/>
      <c r="V96" s="43"/>
      <c r="W96" s="78"/>
    </row>
    <row r="97" spans="1:23" s="20" customFormat="1">
      <c r="A97" s="34">
        <v>760</v>
      </c>
      <c r="B97" s="34" t="s">
        <v>29</v>
      </c>
      <c r="C97" s="34" t="s">
        <v>35</v>
      </c>
      <c r="D97" s="34" t="s">
        <v>77</v>
      </c>
      <c r="E97" s="20" t="s">
        <v>28</v>
      </c>
      <c r="F97" s="34" t="s">
        <v>0</v>
      </c>
      <c r="G97" s="35"/>
      <c r="H97" s="36"/>
      <c r="I97" s="37"/>
      <c r="J97" s="44">
        <v>1.2612413272056264</v>
      </c>
      <c r="K97" s="44"/>
      <c r="L97" s="139" t="str">
        <f t="shared" si="3"/>
        <v>N</v>
      </c>
      <c r="M97" s="43"/>
      <c r="N97" s="79"/>
      <c r="O97" s="39"/>
      <c r="P97" s="42"/>
      <c r="Q97" s="42"/>
      <c r="R97" s="42">
        <v>-3.396551282051282</v>
      </c>
      <c r="S97" s="105"/>
      <c r="T97" s="139" t="str">
        <f t="shared" si="2"/>
        <v>N</v>
      </c>
      <c r="U97" s="42"/>
      <c r="V97" s="43"/>
      <c r="W97" s="78"/>
    </row>
    <row r="98" spans="1:23" s="20" customFormat="1">
      <c r="A98" s="34">
        <v>771</v>
      </c>
      <c r="B98" s="34" t="s">
        <v>33</v>
      </c>
      <c r="C98" s="34" t="s">
        <v>26</v>
      </c>
      <c r="D98" s="34" t="s">
        <v>81</v>
      </c>
      <c r="E98" s="20" t="s">
        <v>28</v>
      </c>
      <c r="F98" s="34" t="s">
        <v>0</v>
      </c>
      <c r="G98" s="35"/>
      <c r="H98" s="36"/>
      <c r="I98" s="37"/>
      <c r="J98" s="44">
        <v>0.38246295365784766</v>
      </c>
      <c r="K98" s="44"/>
      <c r="L98" s="139" t="str">
        <f t="shared" si="3"/>
        <v>pLOF</v>
      </c>
      <c r="M98" s="43"/>
      <c r="N98" s="79"/>
      <c r="O98" s="39"/>
      <c r="P98" s="42"/>
      <c r="Q98" s="42"/>
      <c r="R98" s="42">
        <v>-5.7228846153846149</v>
      </c>
      <c r="S98" s="105"/>
      <c r="T98" s="139" t="str">
        <f t="shared" si="2"/>
        <v>pGOF</v>
      </c>
      <c r="U98" s="42"/>
      <c r="V98" s="43"/>
      <c r="W98" s="78"/>
    </row>
    <row r="99" spans="1:23" s="20" customFormat="1">
      <c r="A99" s="34">
        <v>780</v>
      </c>
      <c r="B99" s="34" t="s">
        <v>67</v>
      </c>
      <c r="C99" s="34" t="s">
        <v>33</v>
      </c>
      <c r="D99" s="34" t="s">
        <v>79</v>
      </c>
      <c r="E99" s="20" t="s">
        <v>28</v>
      </c>
      <c r="F99" s="34" t="s">
        <v>0</v>
      </c>
      <c r="G99" s="35"/>
      <c r="H99" s="36"/>
      <c r="I99" s="37"/>
      <c r="J99" s="44">
        <v>0.62082574103575772</v>
      </c>
      <c r="K99" s="44"/>
      <c r="L99" s="139" t="str">
        <f t="shared" si="3"/>
        <v>pLOF</v>
      </c>
      <c r="M99" s="43"/>
      <c r="N99" s="79"/>
      <c r="O99" s="39"/>
      <c r="P99" s="42"/>
      <c r="Q99" s="42"/>
      <c r="R99" s="42">
        <v>-3.1854466501240704</v>
      </c>
      <c r="S99" s="105"/>
      <c r="T99" s="139" t="str">
        <f t="shared" si="2"/>
        <v>N</v>
      </c>
      <c r="U99" s="42"/>
      <c r="V99" s="43"/>
      <c r="W99" s="78"/>
    </row>
    <row r="100" spans="1:23" s="20" customFormat="1">
      <c r="A100" s="34">
        <v>793</v>
      </c>
      <c r="B100" s="34" t="s">
        <v>15</v>
      </c>
      <c r="C100" s="34" t="s">
        <v>18</v>
      </c>
      <c r="D100" s="34" t="s">
        <v>124</v>
      </c>
      <c r="E100" s="20" t="s">
        <v>28</v>
      </c>
      <c r="F100" s="34" t="s">
        <v>0</v>
      </c>
      <c r="G100" s="35"/>
      <c r="H100" s="36"/>
      <c r="I100" s="37"/>
      <c r="J100" s="44">
        <v>0.68404567163759278</v>
      </c>
      <c r="K100" s="44"/>
      <c r="L100" s="139" t="str">
        <f t="shared" si="3"/>
        <v>pLOF</v>
      </c>
      <c r="M100" s="43"/>
      <c r="N100" s="80"/>
      <c r="O100" s="70"/>
      <c r="P100" s="42"/>
      <c r="Q100" s="42"/>
      <c r="R100" s="42">
        <v>-7.1986846153846145</v>
      </c>
      <c r="S100" s="105"/>
      <c r="T100" s="139" t="str">
        <f t="shared" si="2"/>
        <v>pGOF</v>
      </c>
      <c r="U100" s="42"/>
      <c r="V100" s="43"/>
      <c r="W100" s="78"/>
    </row>
    <row r="101" spans="1:23" s="20" customFormat="1">
      <c r="A101" s="34">
        <v>854</v>
      </c>
      <c r="B101" s="34" t="s">
        <v>29</v>
      </c>
      <c r="C101" s="34" t="s">
        <v>63</v>
      </c>
      <c r="D101" s="34" t="s">
        <v>78</v>
      </c>
      <c r="E101" s="20" t="s">
        <v>28</v>
      </c>
      <c r="F101" s="34" t="s">
        <v>0</v>
      </c>
      <c r="G101" s="35"/>
      <c r="H101" s="36"/>
      <c r="I101" s="37"/>
      <c r="J101" s="44">
        <v>0.83141356081944928</v>
      </c>
      <c r="K101" s="44"/>
      <c r="L101" s="139" t="str">
        <f t="shared" si="3"/>
        <v>N</v>
      </c>
      <c r="M101" s="43"/>
      <c r="N101" s="79"/>
      <c r="O101" s="39"/>
      <c r="P101" s="42"/>
      <c r="Q101" s="42"/>
      <c r="R101" s="42">
        <v>-2.9469642857142841</v>
      </c>
      <c r="S101" s="105"/>
      <c r="T101" s="139" t="str">
        <f t="shared" si="2"/>
        <v>N</v>
      </c>
      <c r="U101" s="42"/>
      <c r="V101" s="43"/>
      <c r="W101" s="78"/>
    </row>
    <row r="102" spans="1:23" s="20" customFormat="1">
      <c r="A102" s="34">
        <v>857</v>
      </c>
      <c r="B102" s="34" t="s">
        <v>33</v>
      </c>
      <c r="C102" s="34" t="s">
        <v>26</v>
      </c>
      <c r="D102" s="34" t="s">
        <v>34</v>
      </c>
      <c r="E102" s="20" t="s">
        <v>28</v>
      </c>
      <c r="F102" s="34" t="s">
        <v>0</v>
      </c>
      <c r="G102" s="35"/>
      <c r="H102" s="36"/>
      <c r="I102" s="37"/>
      <c r="J102" s="44">
        <v>0.943723744808033</v>
      </c>
      <c r="K102" s="44"/>
      <c r="L102" s="139" t="str">
        <f t="shared" si="3"/>
        <v>N</v>
      </c>
      <c r="M102" s="43"/>
      <c r="N102" s="79"/>
      <c r="O102" s="39"/>
      <c r="P102" s="42"/>
      <c r="Q102" s="42"/>
      <c r="R102" s="42">
        <v>-1.7065195246179972</v>
      </c>
      <c r="S102" s="105"/>
      <c r="T102" s="139" t="str">
        <f t="shared" si="2"/>
        <v>N</v>
      </c>
      <c r="U102" s="42"/>
      <c r="V102" s="43"/>
      <c r="W102" s="78"/>
    </row>
    <row r="103" spans="1:23" s="20" customFormat="1">
      <c r="A103" s="34">
        <v>858</v>
      </c>
      <c r="B103" s="34" t="s">
        <v>39</v>
      </c>
      <c r="C103" s="34" t="s">
        <v>24</v>
      </c>
      <c r="D103" s="34" t="s">
        <v>125</v>
      </c>
      <c r="E103" s="20" t="s">
        <v>28</v>
      </c>
      <c r="F103" s="34" t="s">
        <v>0</v>
      </c>
      <c r="G103" s="35"/>
      <c r="H103" s="36"/>
      <c r="I103" s="37"/>
      <c r="J103" s="44">
        <v>0.76115375369284499</v>
      </c>
      <c r="K103" s="44"/>
      <c r="L103" s="139" t="str">
        <f t="shared" si="3"/>
        <v>N</v>
      </c>
      <c r="M103" s="43"/>
      <c r="N103" s="80"/>
      <c r="O103" s="70"/>
      <c r="P103" s="42"/>
      <c r="Q103" s="42"/>
      <c r="R103" s="8"/>
      <c r="S103" s="105"/>
      <c r="T103" s="42"/>
      <c r="U103" s="42"/>
      <c r="V103" s="43"/>
      <c r="W103" s="78"/>
    </row>
    <row r="104" spans="1:23">
      <c r="K104" s="50"/>
      <c r="L104" s="50"/>
      <c r="M104" s="43"/>
      <c r="N104" s="29"/>
      <c r="T104" s="43"/>
      <c r="U104" s="43"/>
      <c r="V104" s="43"/>
    </row>
    <row r="105" spans="1:23" s="20" customFormat="1">
      <c r="G105" s="29"/>
      <c r="I105" s="29"/>
      <c r="J105" s="29"/>
      <c r="M105" s="38"/>
      <c r="R105" s="43"/>
      <c r="T105" s="87"/>
      <c r="U105" s="87"/>
      <c r="V105" s="38"/>
    </row>
    <row r="106" spans="1:23" s="29" customFormat="1">
      <c r="A106" s="34"/>
      <c r="B106" s="34"/>
      <c r="C106" s="34"/>
      <c r="D106" s="48"/>
      <c r="F106" s="48"/>
      <c r="G106" s="48"/>
      <c r="H106" s="48"/>
      <c r="I106" s="49"/>
      <c r="J106" s="49"/>
      <c r="K106" s="50"/>
      <c r="L106" s="50"/>
      <c r="M106" s="43"/>
      <c r="N106" s="34"/>
      <c r="O106" s="34"/>
      <c r="P106" s="51"/>
      <c r="Q106" s="51"/>
      <c r="R106" s="43"/>
      <c r="T106" s="42"/>
      <c r="U106" s="42"/>
      <c r="V106" s="43"/>
      <c r="W106" s="34"/>
    </row>
    <row r="107" spans="1:23" s="29" customFormat="1">
      <c r="A107" s="34"/>
      <c r="B107" s="34"/>
      <c r="C107" s="34"/>
      <c r="D107" s="34"/>
      <c r="H107" s="34"/>
      <c r="I107" s="50"/>
      <c r="J107" s="50"/>
      <c r="K107" s="50"/>
      <c r="L107" s="50"/>
      <c r="M107" s="43"/>
      <c r="N107" s="34"/>
      <c r="O107" s="34"/>
      <c r="P107" s="51"/>
      <c r="Q107" s="51"/>
      <c r="R107" s="43"/>
      <c r="T107" s="42"/>
      <c r="U107" s="42"/>
      <c r="V107" s="43"/>
      <c r="W107" s="34"/>
    </row>
    <row r="108" spans="1:23" s="29" customFormat="1">
      <c r="A108" s="34"/>
      <c r="B108" s="34"/>
      <c r="C108" s="34"/>
      <c r="D108" s="34"/>
      <c r="H108" s="34"/>
      <c r="I108" s="50"/>
      <c r="J108" s="50"/>
      <c r="K108" s="50"/>
      <c r="L108" s="50"/>
      <c r="M108" s="43"/>
      <c r="N108" s="34"/>
      <c r="O108" s="34"/>
      <c r="P108" s="51"/>
      <c r="Q108" s="51"/>
      <c r="R108" s="43"/>
      <c r="T108" s="42"/>
      <c r="U108" s="42"/>
      <c r="V108" s="43"/>
      <c r="W108" s="34"/>
    </row>
    <row r="109" spans="1:23" s="29" customFormat="1">
      <c r="A109" s="34"/>
      <c r="B109" s="34"/>
      <c r="C109" s="34"/>
      <c r="D109" s="34"/>
      <c r="H109" s="34"/>
      <c r="I109" s="50"/>
      <c r="J109" s="50"/>
      <c r="K109" s="50"/>
      <c r="L109" s="50"/>
      <c r="M109" s="43"/>
      <c r="N109" s="34"/>
      <c r="O109" s="34"/>
      <c r="P109" s="51"/>
      <c r="Q109" s="51"/>
      <c r="R109" s="43"/>
      <c r="T109" s="42"/>
      <c r="U109" s="42"/>
      <c r="V109" s="43"/>
      <c r="W109" s="34"/>
    </row>
    <row r="110" spans="1:23" s="29" customFormat="1">
      <c r="A110" s="34"/>
      <c r="B110" s="34"/>
      <c r="C110" s="34"/>
      <c r="D110" s="48"/>
      <c r="F110" s="34"/>
      <c r="G110" s="34"/>
      <c r="H110" s="48"/>
      <c r="I110" s="49"/>
      <c r="J110" s="49"/>
      <c r="K110" s="50"/>
      <c r="L110" s="50"/>
      <c r="M110" s="43"/>
      <c r="N110" s="34"/>
      <c r="O110" s="34"/>
      <c r="P110" s="51"/>
      <c r="Q110" s="51"/>
      <c r="R110" s="43"/>
      <c r="T110" s="42"/>
      <c r="U110" s="42"/>
      <c r="V110" s="43"/>
      <c r="W110" s="34"/>
    </row>
    <row r="111" spans="1:23" s="29" customFormat="1">
      <c r="A111" s="34"/>
      <c r="B111" s="34"/>
      <c r="C111" s="34"/>
      <c r="D111" s="34"/>
      <c r="F111" s="34"/>
      <c r="G111" s="34"/>
      <c r="H111" s="34"/>
      <c r="I111" s="50"/>
      <c r="J111" s="50"/>
      <c r="M111" s="43"/>
      <c r="N111" s="34"/>
      <c r="O111" s="34"/>
      <c r="P111" s="51"/>
      <c r="Q111" s="51"/>
      <c r="R111" s="43"/>
      <c r="T111" s="42"/>
      <c r="U111" s="42"/>
      <c r="V111" s="43"/>
      <c r="W111" s="34"/>
    </row>
    <row r="112" spans="1:23" s="29" customFormat="1">
      <c r="A112" s="34"/>
      <c r="B112" s="34"/>
      <c r="C112" s="34"/>
      <c r="D112" s="34"/>
      <c r="F112" s="34"/>
      <c r="G112" s="34"/>
      <c r="H112" s="34"/>
      <c r="I112" s="50"/>
      <c r="J112" s="50"/>
      <c r="K112" s="50"/>
      <c r="L112" s="50"/>
      <c r="M112" s="43"/>
      <c r="N112" s="34"/>
      <c r="O112" s="34"/>
      <c r="P112" s="51"/>
      <c r="Q112" s="51"/>
      <c r="R112" s="43"/>
      <c r="T112" s="43"/>
      <c r="U112" s="43"/>
      <c r="V112" s="43"/>
      <c r="W112" s="34"/>
    </row>
    <row r="113" spans="1:23" s="29" customFormat="1">
      <c r="A113" s="34"/>
      <c r="B113" s="34"/>
      <c r="C113" s="34"/>
      <c r="D113" s="34"/>
      <c r="F113" s="48"/>
      <c r="G113" s="48"/>
      <c r="H113" s="34"/>
      <c r="I113" s="50"/>
      <c r="J113" s="50"/>
      <c r="K113" s="50"/>
      <c r="L113" s="50"/>
      <c r="M113" s="43"/>
      <c r="N113" s="34"/>
      <c r="O113" s="34"/>
      <c r="P113" s="51"/>
      <c r="Q113" s="51"/>
      <c r="R113" s="43"/>
      <c r="T113" s="43"/>
      <c r="U113" s="43"/>
      <c r="V113" s="43"/>
      <c r="W113" s="34"/>
    </row>
    <row r="114" spans="1:23" s="29" customFormat="1">
      <c r="A114" s="34"/>
      <c r="B114" s="34"/>
      <c r="C114" s="34"/>
      <c r="D114" s="34"/>
      <c r="F114" s="34"/>
      <c r="G114" s="34"/>
      <c r="H114" s="34"/>
      <c r="M114" s="43"/>
      <c r="P114" s="51"/>
      <c r="Q114" s="51"/>
      <c r="R114" s="43"/>
      <c r="T114" s="43"/>
      <c r="U114" s="43"/>
      <c r="V114" s="43"/>
      <c r="W114" s="34"/>
    </row>
    <row r="115" spans="1:23" s="29" customFormat="1">
      <c r="A115" s="34"/>
      <c r="B115" s="34"/>
      <c r="C115" s="34"/>
      <c r="D115" s="34"/>
      <c r="F115" s="34"/>
      <c r="G115" s="34"/>
      <c r="H115" s="34"/>
      <c r="I115" s="49"/>
      <c r="J115" s="49"/>
      <c r="M115" s="43"/>
      <c r="P115" s="51"/>
      <c r="Q115" s="51"/>
      <c r="R115" s="43"/>
      <c r="T115" s="43"/>
      <c r="U115" s="43"/>
      <c r="V115" s="43"/>
      <c r="W115" s="34"/>
    </row>
    <row r="116" spans="1:23" s="29" customFormat="1">
      <c r="C116" s="49"/>
      <c r="D116" s="34"/>
      <c r="F116" s="34"/>
      <c r="G116" s="34"/>
      <c r="H116" s="34"/>
      <c r="I116" s="50"/>
      <c r="J116" s="50"/>
      <c r="K116" s="50"/>
      <c r="L116" s="50"/>
      <c r="M116" s="43"/>
      <c r="N116" s="50"/>
      <c r="O116" s="50"/>
      <c r="P116" s="51"/>
      <c r="Q116" s="51"/>
      <c r="R116" s="43"/>
      <c r="T116" s="43"/>
      <c r="U116" s="43"/>
      <c r="V116" s="43"/>
      <c r="W116" s="34"/>
    </row>
    <row r="117" spans="1:23" s="29" customFormat="1">
      <c r="A117" s="34"/>
      <c r="B117" s="34"/>
      <c r="C117" s="34"/>
      <c r="D117" s="34"/>
      <c r="F117" s="34"/>
      <c r="G117" s="34"/>
      <c r="H117" s="34"/>
      <c r="I117" s="52"/>
      <c r="J117" s="52"/>
      <c r="K117" s="52"/>
      <c r="L117" s="52"/>
      <c r="M117" s="43"/>
      <c r="P117" s="51"/>
      <c r="Q117" s="51"/>
      <c r="R117" s="43"/>
      <c r="T117" s="43"/>
      <c r="U117" s="43"/>
      <c r="V117" s="43"/>
      <c r="W117" s="34"/>
    </row>
    <row r="118" spans="1:23" s="29" customFormat="1">
      <c r="A118" s="34"/>
      <c r="B118" s="34"/>
      <c r="C118" s="34"/>
      <c r="D118" s="34"/>
      <c r="F118" s="34"/>
      <c r="G118" s="34"/>
      <c r="H118" s="34"/>
      <c r="K118" s="50"/>
      <c r="L118" s="50"/>
      <c r="M118" s="43"/>
      <c r="N118" s="50"/>
      <c r="O118" s="50"/>
      <c r="P118" s="51"/>
      <c r="Q118" s="51"/>
      <c r="R118" s="43"/>
      <c r="T118" s="43"/>
      <c r="U118" s="43"/>
      <c r="V118" s="43"/>
      <c r="W118" s="34"/>
    </row>
    <row r="119" spans="1:23" s="29" customFormat="1">
      <c r="A119" s="34"/>
      <c r="B119" s="34"/>
      <c r="C119" s="34"/>
      <c r="D119" s="34"/>
      <c r="F119" s="34"/>
      <c r="G119" s="34"/>
      <c r="H119" s="34"/>
      <c r="I119" s="50"/>
      <c r="J119" s="50"/>
      <c r="K119" s="50"/>
      <c r="L119" s="50"/>
      <c r="M119" s="43"/>
      <c r="P119" s="51"/>
      <c r="Q119" s="51"/>
      <c r="R119" s="43"/>
      <c r="T119" s="43"/>
      <c r="U119" s="43"/>
      <c r="V119" s="43"/>
      <c r="W119" s="34"/>
    </row>
    <row r="120" spans="1:23" s="29" customFormat="1" ht="15" customHeight="1">
      <c r="A120" s="34"/>
      <c r="B120" s="34"/>
      <c r="C120" s="34"/>
      <c r="D120" s="34"/>
      <c r="F120" s="34"/>
      <c r="G120" s="34"/>
      <c r="H120" s="34"/>
      <c r="I120" s="50"/>
      <c r="J120" s="50"/>
      <c r="K120" s="50"/>
      <c r="L120" s="50"/>
      <c r="M120" s="43"/>
      <c r="P120" s="51"/>
      <c r="Q120" s="51"/>
      <c r="R120" s="43"/>
      <c r="T120" s="43"/>
      <c r="U120" s="43"/>
      <c r="V120" s="43"/>
      <c r="W120" s="34"/>
    </row>
    <row r="121" spans="1:23" s="29" customFormat="1">
      <c r="A121" s="34"/>
      <c r="B121" s="34"/>
      <c r="C121" s="34"/>
      <c r="D121" s="34"/>
      <c r="F121" s="34"/>
      <c r="G121" s="34"/>
      <c r="H121" s="34"/>
      <c r="K121" s="53"/>
      <c r="L121" s="53"/>
      <c r="M121" s="43"/>
      <c r="P121" s="51"/>
      <c r="Q121" s="51"/>
      <c r="R121" s="43"/>
      <c r="T121" s="43"/>
      <c r="U121" s="43"/>
      <c r="V121" s="43"/>
      <c r="W121" s="34"/>
    </row>
    <row r="122" spans="1:23" s="29" customFormat="1">
      <c r="A122" s="34"/>
      <c r="B122" s="34"/>
      <c r="C122" s="34"/>
      <c r="D122" s="34"/>
      <c r="F122" s="34"/>
      <c r="G122" s="34"/>
      <c r="H122" s="34"/>
      <c r="K122" s="50"/>
      <c r="L122" s="50"/>
      <c r="M122" s="43"/>
      <c r="N122" s="50"/>
      <c r="O122" s="50"/>
      <c r="P122" s="51"/>
      <c r="Q122" s="51"/>
      <c r="R122" s="43"/>
      <c r="T122" s="43"/>
      <c r="U122" s="43"/>
      <c r="V122" s="43"/>
      <c r="W122" s="34"/>
    </row>
    <row r="123" spans="1:23" s="29" customFormat="1">
      <c r="A123" s="34"/>
      <c r="B123" s="34"/>
      <c r="C123" s="34"/>
      <c r="D123" s="34"/>
      <c r="F123" s="34"/>
      <c r="G123" s="34"/>
      <c r="H123" s="34"/>
      <c r="M123" s="43"/>
      <c r="P123" s="51"/>
      <c r="Q123" s="51"/>
      <c r="R123" s="43"/>
      <c r="T123" s="43"/>
      <c r="U123" s="43"/>
      <c r="V123" s="43"/>
      <c r="W123" s="34"/>
    </row>
    <row r="124" spans="1:23" s="29" customFormat="1">
      <c r="A124" s="34"/>
      <c r="B124" s="34"/>
      <c r="C124" s="34"/>
      <c r="D124" s="34"/>
      <c r="F124" s="34"/>
      <c r="G124" s="34"/>
      <c r="H124" s="34"/>
      <c r="M124" s="43"/>
      <c r="P124" s="51"/>
      <c r="Q124" s="51"/>
      <c r="R124" s="43"/>
      <c r="T124" s="43"/>
      <c r="U124" s="43"/>
      <c r="V124" s="43"/>
      <c r="W124" s="34"/>
    </row>
    <row r="125" spans="1:23" s="29" customFormat="1">
      <c r="A125" s="34"/>
      <c r="B125" s="34"/>
      <c r="C125" s="34"/>
      <c r="D125" s="34"/>
      <c r="F125" s="34"/>
      <c r="G125" s="34"/>
      <c r="H125" s="34"/>
      <c r="M125" s="43"/>
      <c r="P125" s="51"/>
      <c r="Q125" s="51"/>
      <c r="R125" s="43"/>
      <c r="T125" s="43"/>
      <c r="U125" s="43"/>
      <c r="V125" s="43"/>
      <c r="W125" s="34"/>
    </row>
    <row r="126" spans="1:23" s="29" customFormat="1">
      <c r="A126" s="34"/>
      <c r="B126" s="34"/>
      <c r="C126" s="34"/>
      <c r="D126" s="34"/>
      <c r="F126" s="34"/>
      <c r="G126" s="34"/>
      <c r="H126" s="34"/>
      <c r="I126" s="50"/>
      <c r="J126" s="50"/>
      <c r="K126" s="50"/>
      <c r="L126" s="50"/>
      <c r="M126" s="43"/>
      <c r="P126" s="51"/>
      <c r="Q126" s="51"/>
      <c r="R126" s="43"/>
      <c r="T126" s="43"/>
      <c r="U126" s="43"/>
      <c r="V126" s="43"/>
      <c r="W126" s="34"/>
    </row>
    <row r="127" spans="1:23" s="29" customFormat="1">
      <c r="A127" s="34"/>
      <c r="B127" s="34"/>
      <c r="C127" s="34"/>
      <c r="D127" s="34"/>
      <c r="F127" s="34"/>
      <c r="G127" s="34"/>
      <c r="H127" s="34"/>
      <c r="I127" s="50"/>
      <c r="J127" s="50"/>
      <c r="K127" s="50"/>
      <c r="L127" s="50"/>
      <c r="M127" s="43"/>
      <c r="N127" s="50"/>
      <c r="O127" s="50"/>
      <c r="P127" s="51"/>
      <c r="Q127" s="51"/>
      <c r="R127" s="43"/>
      <c r="T127" s="43"/>
      <c r="U127" s="43"/>
      <c r="V127" s="43"/>
      <c r="W127" s="34"/>
    </row>
    <row r="128" spans="1:23" s="29" customFormat="1">
      <c r="A128" s="34"/>
      <c r="B128" s="34"/>
      <c r="C128" s="34"/>
      <c r="D128" s="34"/>
      <c r="F128" s="34"/>
      <c r="G128" s="34"/>
      <c r="H128" s="34"/>
      <c r="I128" s="50"/>
      <c r="J128" s="50"/>
      <c r="K128" s="50"/>
      <c r="L128" s="50"/>
      <c r="M128" s="43"/>
      <c r="N128" s="50"/>
      <c r="O128" s="50"/>
      <c r="P128" s="51"/>
      <c r="Q128" s="51"/>
      <c r="R128" s="43"/>
      <c r="T128" s="43"/>
      <c r="U128" s="43"/>
      <c r="V128" s="43"/>
      <c r="W128" s="34"/>
    </row>
    <row r="129" spans="1:23" s="29" customFormat="1">
      <c r="A129" s="34"/>
      <c r="B129" s="34"/>
      <c r="C129" s="34"/>
      <c r="D129" s="34"/>
      <c r="F129" s="34"/>
      <c r="G129" s="34"/>
      <c r="H129" s="34"/>
      <c r="I129" s="50"/>
      <c r="J129" s="50"/>
      <c r="K129" s="50"/>
      <c r="L129" s="50"/>
      <c r="M129" s="43"/>
      <c r="N129" s="50"/>
      <c r="O129" s="50"/>
      <c r="P129" s="51"/>
      <c r="Q129" s="51"/>
      <c r="R129" s="43"/>
      <c r="T129" s="43"/>
      <c r="U129" s="43"/>
      <c r="V129" s="43"/>
      <c r="W129" s="34"/>
    </row>
    <row r="130" spans="1:23" s="29" customFormat="1">
      <c r="A130" s="34"/>
      <c r="B130" s="34"/>
      <c r="C130" s="34"/>
      <c r="D130" s="34"/>
      <c r="F130" s="34"/>
      <c r="G130" s="34"/>
      <c r="H130" s="34"/>
      <c r="I130" s="50"/>
      <c r="J130" s="50"/>
      <c r="K130" s="50"/>
      <c r="L130" s="50"/>
      <c r="M130" s="43"/>
      <c r="N130" s="50"/>
      <c r="O130" s="50"/>
      <c r="P130" s="51"/>
      <c r="Q130" s="51"/>
      <c r="R130" s="43"/>
      <c r="T130" s="43"/>
      <c r="U130" s="43"/>
      <c r="V130" s="43"/>
      <c r="W130" s="34"/>
    </row>
    <row r="131" spans="1:23" s="29" customFormat="1">
      <c r="A131" s="34"/>
      <c r="B131" s="34"/>
      <c r="C131" s="34"/>
      <c r="D131" s="34"/>
      <c r="F131" s="34"/>
      <c r="G131" s="34"/>
      <c r="H131" s="34"/>
      <c r="I131" s="50"/>
      <c r="J131" s="50"/>
      <c r="K131" s="50"/>
      <c r="L131" s="50"/>
      <c r="M131" s="43"/>
      <c r="N131" s="50"/>
      <c r="O131" s="50"/>
      <c r="P131" s="51"/>
      <c r="Q131" s="51"/>
      <c r="R131" s="43"/>
      <c r="T131" s="43"/>
      <c r="U131" s="43"/>
      <c r="V131" s="43"/>
      <c r="W131" s="34"/>
    </row>
    <row r="132" spans="1:23" s="29" customFormat="1">
      <c r="A132" s="34"/>
      <c r="B132" s="34"/>
      <c r="C132" s="34"/>
      <c r="D132" s="34"/>
      <c r="F132" s="34"/>
      <c r="G132" s="34"/>
      <c r="H132" s="34"/>
      <c r="I132" s="50"/>
      <c r="J132" s="50"/>
      <c r="K132" s="50"/>
      <c r="L132" s="50"/>
      <c r="M132" s="43"/>
      <c r="N132" s="50"/>
      <c r="O132" s="50"/>
      <c r="P132" s="51"/>
      <c r="Q132" s="51"/>
      <c r="R132" s="43"/>
      <c r="T132" s="43"/>
      <c r="U132" s="43"/>
      <c r="V132" s="43"/>
      <c r="W132" s="34"/>
    </row>
    <row r="133" spans="1:23" s="29" customFormat="1">
      <c r="A133" s="34"/>
      <c r="B133" s="34"/>
      <c r="C133" s="34"/>
      <c r="D133" s="34"/>
      <c r="F133" s="34"/>
      <c r="G133" s="34"/>
      <c r="H133" s="34"/>
      <c r="I133" s="50"/>
      <c r="J133" s="50"/>
      <c r="K133" s="50"/>
      <c r="L133" s="50"/>
      <c r="M133" s="43"/>
      <c r="N133" s="50"/>
      <c r="O133" s="50"/>
      <c r="P133" s="51"/>
      <c r="Q133" s="51"/>
      <c r="R133" s="43"/>
      <c r="T133" s="43"/>
      <c r="U133" s="43"/>
      <c r="V133" s="43"/>
      <c r="W133" s="34"/>
    </row>
    <row r="134" spans="1:23" s="29" customFormat="1">
      <c r="A134" s="34"/>
      <c r="B134" s="34"/>
      <c r="C134" s="34"/>
      <c r="D134" s="34"/>
      <c r="F134" s="34"/>
      <c r="G134" s="34"/>
      <c r="H134" s="34"/>
      <c r="I134" s="50"/>
      <c r="J134" s="50"/>
      <c r="K134" s="50"/>
      <c r="L134" s="50"/>
      <c r="M134" s="43"/>
      <c r="N134" s="50"/>
      <c r="O134" s="50"/>
      <c r="P134" s="51"/>
      <c r="Q134" s="51"/>
      <c r="R134" s="43"/>
      <c r="T134" s="43"/>
      <c r="U134" s="43"/>
      <c r="V134" s="43"/>
      <c r="W134" s="34"/>
    </row>
    <row r="135" spans="1:23" s="29" customFormat="1">
      <c r="A135" s="34"/>
      <c r="B135" s="34"/>
      <c r="C135" s="34"/>
      <c r="D135" s="34"/>
      <c r="F135" s="34"/>
      <c r="G135" s="34"/>
      <c r="H135" s="34"/>
      <c r="I135" s="50"/>
      <c r="J135" s="50"/>
      <c r="K135" s="50"/>
      <c r="L135" s="50"/>
      <c r="M135" s="43"/>
      <c r="N135" s="50"/>
      <c r="O135" s="50"/>
      <c r="P135" s="51"/>
      <c r="Q135" s="51"/>
      <c r="R135" s="43"/>
      <c r="T135" s="43"/>
      <c r="U135" s="43"/>
      <c r="V135" s="43"/>
      <c r="W135" s="34"/>
    </row>
    <row r="136" spans="1:23" s="29" customFormat="1">
      <c r="A136" s="34"/>
      <c r="B136" s="34"/>
      <c r="C136" s="34"/>
      <c r="D136" s="34"/>
      <c r="F136" s="34"/>
      <c r="G136" s="34"/>
      <c r="H136" s="34"/>
      <c r="I136" s="50"/>
      <c r="J136" s="50"/>
      <c r="K136" s="50"/>
      <c r="L136" s="50"/>
      <c r="M136" s="43"/>
      <c r="N136" s="50"/>
      <c r="O136" s="50"/>
      <c r="P136" s="51"/>
      <c r="Q136" s="51"/>
      <c r="R136" s="43"/>
      <c r="T136" s="43"/>
      <c r="U136" s="43"/>
      <c r="V136" s="43"/>
      <c r="W136" s="34"/>
    </row>
    <row r="137" spans="1:23" s="29" customFormat="1">
      <c r="A137" s="34"/>
      <c r="B137" s="34"/>
      <c r="C137" s="34"/>
      <c r="D137" s="34"/>
      <c r="F137" s="34"/>
      <c r="G137" s="34"/>
      <c r="H137" s="34"/>
      <c r="I137" s="50"/>
      <c r="J137" s="50"/>
      <c r="K137" s="50"/>
      <c r="L137" s="50"/>
      <c r="M137" s="43"/>
      <c r="N137" s="50"/>
      <c r="O137" s="50"/>
      <c r="P137" s="51"/>
      <c r="Q137" s="51"/>
      <c r="R137" s="43"/>
      <c r="T137" s="43"/>
      <c r="U137" s="43"/>
      <c r="V137" s="43"/>
      <c r="W137" s="34"/>
    </row>
    <row r="138" spans="1:23" s="29" customFormat="1">
      <c r="A138" s="34"/>
      <c r="B138" s="34"/>
      <c r="C138" s="34"/>
      <c r="D138" s="34"/>
      <c r="F138" s="34"/>
      <c r="G138" s="34"/>
      <c r="H138" s="34"/>
      <c r="I138" s="50"/>
      <c r="J138" s="50"/>
      <c r="K138" s="50"/>
      <c r="L138" s="50"/>
      <c r="M138" s="43"/>
      <c r="P138" s="51"/>
      <c r="Q138" s="51"/>
      <c r="R138" s="43"/>
      <c r="T138" s="43"/>
      <c r="U138" s="43"/>
      <c r="V138" s="43"/>
      <c r="W138" s="34"/>
    </row>
    <row r="139" spans="1:23" s="29" customFormat="1">
      <c r="A139" s="34"/>
      <c r="B139" s="34"/>
      <c r="C139" s="34"/>
      <c r="D139" s="34"/>
      <c r="F139" s="34"/>
      <c r="G139" s="34"/>
      <c r="H139" s="34"/>
      <c r="I139" s="50"/>
      <c r="J139" s="50"/>
      <c r="K139" s="50"/>
      <c r="L139" s="50"/>
      <c r="M139" s="43"/>
      <c r="N139" s="50"/>
      <c r="O139" s="50"/>
      <c r="P139" s="51"/>
      <c r="Q139" s="51"/>
      <c r="R139" s="43"/>
      <c r="T139" s="43"/>
      <c r="U139" s="43"/>
      <c r="V139" s="43"/>
      <c r="W139" s="34"/>
    </row>
    <row r="140" spans="1:23" s="29" customFormat="1">
      <c r="A140" s="34"/>
      <c r="B140" s="34"/>
      <c r="C140" s="34"/>
      <c r="D140" s="34"/>
      <c r="F140" s="34"/>
      <c r="G140" s="34"/>
      <c r="H140" s="34"/>
      <c r="I140" s="50"/>
      <c r="J140" s="50"/>
      <c r="K140" s="50"/>
      <c r="L140" s="50"/>
      <c r="M140" s="43"/>
      <c r="N140" s="50"/>
      <c r="O140" s="50"/>
      <c r="P140" s="51"/>
      <c r="Q140" s="51"/>
      <c r="R140" s="43"/>
      <c r="T140" s="43"/>
      <c r="U140" s="43"/>
      <c r="V140" s="43"/>
      <c r="W140" s="34"/>
    </row>
    <row r="141" spans="1:23" s="29" customFormat="1">
      <c r="A141" s="34"/>
      <c r="B141" s="34"/>
      <c r="C141" s="34"/>
      <c r="D141" s="34"/>
      <c r="F141" s="34"/>
      <c r="G141" s="34"/>
      <c r="H141" s="34"/>
      <c r="M141" s="43"/>
      <c r="P141" s="51"/>
      <c r="Q141" s="51"/>
      <c r="R141" s="43"/>
      <c r="T141" s="43"/>
      <c r="U141" s="43"/>
      <c r="V141" s="43"/>
      <c r="W141" s="34"/>
    </row>
    <row r="142" spans="1:23" s="29" customFormat="1">
      <c r="A142" s="34"/>
      <c r="B142" s="34"/>
      <c r="C142" s="34"/>
      <c r="D142" s="34"/>
      <c r="F142" s="34"/>
      <c r="G142" s="34"/>
      <c r="H142" s="34"/>
      <c r="I142" s="50"/>
      <c r="J142" s="50"/>
      <c r="K142" s="50"/>
      <c r="L142" s="50"/>
      <c r="M142" s="43"/>
      <c r="N142" s="50"/>
      <c r="O142" s="50"/>
      <c r="P142" s="51"/>
      <c r="Q142" s="51"/>
      <c r="R142" s="43"/>
      <c r="T142" s="43"/>
      <c r="U142" s="43"/>
      <c r="V142" s="43"/>
      <c r="W142" s="34"/>
    </row>
    <row r="143" spans="1:23" s="29" customFormat="1">
      <c r="A143" s="34"/>
      <c r="B143" s="34"/>
      <c r="C143" s="34"/>
      <c r="D143" s="34"/>
      <c r="F143" s="34"/>
      <c r="G143" s="34"/>
      <c r="H143" s="34"/>
      <c r="I143" s="50"/>
      <c r="J143" s="50"/>
      <c r="K143" s="50"/>
      <c r="L143" s="50"/>
      <c r="M143" s="43"/>
      <c r="N143" s="50"/>
      <c r="O143" s="50"/>
      <c r="P143" s="51"/>
      <c r="Q143" s="51"/>
      <c r="R143" s="43"/>
      <c r="T143" s="43"/>
      <c r="U143" s="43"/>
      <c r="V143" s="43"/>
      <c r="W143" s="34"/>
    </row>
    <row r="144" spans="1:23" s="29" customFormat="1">
      <c r="A144" s="34"/>
      <c r="B144" s="34"/>
      <c r="C144" s="34"/>
      <c r="D144" s="34"/>
      <c r="F144" s="34"/>
      <c r="G144" s="34"/>
      <c r="H144" s="34"/>
      <c r="I144" s="50"/>
      <c r="J144" s="50"/>
      <c r="K144" s="50"/>
      <c r="L144" s="50"/>
      <c r="M144" s="43"/>
      <c r="N144" s="50"/>
      <c r="O144" s="50"/>
      <c r="P144" s="51"/>
      <c r="Q144" s="51"/>
      <c r="R144" s="43"/>
      <c r="T144" s="43"/>
      <c r="U144" s="43"/>
      <c r="V144" s="43"/>
      <c r="W144" s="34"/>
    </row>
    <row r="145" spans="1:23" s="29" customFormat="1">
      <c r="A145" s="34"/>
      <c r="B145" s="34"/>
      <c r="C145" s="34"/>
      <c r="D145" s="34"/>
      <c r="F145" s="34"/>
      <c r="G145" s="34"/>
      <c r="H145" s="34"/>
      <c r="I145" s="50"/>
      <c r="J145" s="50"/>
      <c r="K145" s="50"/>
      <c r="L145" s="50"/>
      <c r="M145" s="43"/>
      <c r="N145" s="50"/>
      <c r="O145" s="50"/>
      <c r="P145" s="51"/>
      <c r="Q145" s="51"/>
      <c r="R145" s="43"/>
      <c r="T145" s="43"/>
      <c r="U145" s="43"/>
      <c r="V145" s="43"/>
      <c r="W145" s="34"/>
    </row>
    <row r="146" spans="1:23" s="29" customFormat="1">
      <c r="A146" s="34"/>
      <c r="B146" s="34"/>
      <c r="C146" s="34"/>
      <c r="D146" s="34"/>
      <c r="F146" s="34"/>
      <c r="G146" s="34"/>
      <c r="H146" s="34"/>
      <c r="I146" s="50"/>
      <c r="J146" s="50"/>
      <c r="K146" s="50"/>
      <c r="L146" s="50"/>
      <c r="M146" s="43"/>
      <c r="N146" s="50"/>
      <c r="O146" s="50"/>
      <c r="P146" s="51"/>
      <c r="Q146" s="51"/>
      <c r="R146" s="43"/>
      <c r="T146" s="43"/>
      <c r="U146" s="43"/>
      <c r="V146" s="43"/>
      <c r="W146" s="34"/>
    </row>
    <row r="147" spans="1:23" s="29" customFormat="1">
      <c r="A147" s="34"/>
      <c r="B147" s="34"/>
      <c r="C147" s="34"/>
      <c r="D147" s="34"/>
      <c r="F147" s="34"/>
      <c r="G147" s="34"/>
      <c r="H147" s="34"/>
      <c r="I147" s="50"/>
      <c r="J147" s="50"/>
      <c r="K147" s="50"/>
      <c r="L147" s="50"/>
      <c r="M147" s="43"/>
      <c r="N147" s="50"/>
      <c r="O147" s="50"/>
      <c r="P147" s="51"/>
      <c r="Q147" s="51"/>
      <c r="R147" s="43"/>
      <c r="T147" s="43"/>
      <c r="U147" s="43"/>
      <c r="V147" s="43"/>
      <c r="W147" s="34"/>
    </row>
    <row r="148" spans="1:23" s="29" customFormat="1">
      <c r="A148" s="34"/>
      <c r="B148" s="34"/>
      <c r="C148" s="34"/>
      <c r="D148" s="34"/>
      <c r="F148" s="34"/>
      <c r="G148" s="34"/>
      <c r="H148" s="34"/>
      <c r="I148" s="50"/>
      <c r="J148" s="50"/>
      <c r="K148" s="50"/>
      <c r="L148" s="50"/>
      <c r="M148" s="43"/>
      <c r="N148" s="50"/>
      <c r="O148" s="50"/>
      <c r="P148" s="51"/>
      <c r="Q148" s="51"/>
      <c r="R148" s="43"/>
      <c r="T148" s="43"/>
      <c r="U148" s="43"/>
      <c r="V148" s="43"/>
      <c r="W148" s="34"/>
    </row>
    <row r="149" spans="1:23" s="29" customFormat="1">
      <c r="A149" s="34"/>
      <c r="B149" s="34"/>
      <c r="C149" s="34"/>
      <c r="D149" s="34"/>
      <c r="F149" s="34"/>
      <c r="G149" s="34"/>
      <c r="H149" s="34"/>
      <c r="I149" s="50"/>
      <c r="J149" s="50"/>
      <c r="K149" s="50"/>
      <c r="L149" s="50"/>
      <c r="M149" s="43"/>
      <c r="N149" s="50"/>
      <c r="O149" s="50"/>
      <c r="P149" s="51"/>
      <c r="Q149" s="51"/>
      <c r="R149" s="43"/>
      <c r="T149" s="43"/>
      <c r="U149" s="43"/>
      <c r="V149" s="43"/>
      <c r="W149" s="34"/>
    </row>
    <row r="150" spans="1:23" s="29" customFormat="1">
      <c r="A150" s="34"/>
      <c r="B150" s="34"/>
      <c r="C150" s="34"/>
      <c r="D150" s="34"/>
      <c r="F150" s="34"/>
      <c r="G150" s="34"/>
      <c r="H150" s="34"/>
      <c r="I150" s="50"/>
      <c r="J150" s="50"/>
      <c r="K150" s="50"/>
      <c r="L150" s="50"/>
      <c r="M150" s="43"/>
      <c r="N150" s="50"/>
      <c r="O150" s="50"/>
      <c r="P150" s="51"/>
      <c r="Q150" s="51"/>
      <c r="R150" s="43"/>
      <c r="T150" s="43"/>
      <c r="U150" s="43"/>
      <c r="V150" s="43"/>
      <c r="W150" s="34"/>
    </row>
    <row r="151" spans="1:23" s="29" customFormat="1">
      <c r="A151" s="34"/>
      <c r="B151" s="34"/>
      <c r="C151" s="34"/>
      <c r="D151" s="34"/>
      <c r="F151" s="34"/>
      <c r="G151" s="34"/>
      <c r="H151" s="34"/>
      <c r="I151" s="50"/>
      <c r="J151" s="50"/>
      <c r="K151" s="50"/>
      <c r="L151" s="50"/>
      <c r="M151" s="43"/>
      <c r="N151" s="50"/>
      <c r="O151" s="50"/>
      <c r="P151" s="51"/>
      <c r="Q151" s="51"/>
      <c r="R151" s="43"/>
      <c r="T151" s="43"/>
      <c r="U151" s="43"/>
      <c r="V151" s="43"/>
      <c r="W151" s="34"/>
    </row>
    <row r="152" spans="1:23" s="29" customFormat="1">
      <c r="A152" s="34"/>
      <c r="B152" s="34"/>
      <c r="C152" s="34"/>
      <c r="D152" s="34"/>
      <c r="F152" s="34"/>
      <c r="G152" s="34"/>
      <c r="H152" s="34"/>
      <c r="M152" s="43"/>
      <c r="P152" s="51"/>
      <c r="Q152" s="51"/>
      <c r="R152" s="43"/>
      <c r="T152" s="43"/>
      <c r="U152" s="43"/>
      <c r="V152" s="43"/>
      <c r="W152" s="34"/>
    </row>
    <row r="153" spans="1:23" s="29" customFormat="1">
      <c r="A153" s="34"/>
      <c r="B153" s="34"/>
      <c r="C153" s="34"/>
      <c r="D153" s="48"/>
      <c r="F153" s="34"/>
      <c r="G153" s="34"/>
      <c r="H153" s="48"/>
      <c r="I153" s="50"/>
      <c r="J153" s="50"/>
      <c r="K153" s="50"/>
      <c r="L153" s="50"/>
      <c r="M153" s="43"/>
      <c r="N153" s="50"/>
      <c r="O153" s="50"/>
      <c r="P153" s="51"/>
      <c r="Q153" s="51"/>
      <c r="R153" s="43"/>
      <c r="T153" s="43"/>
      <c r="U153" s="43"/>
      <c r="V153" s="43"/>
      <c r="W153" s="34"/>
    </row>
    <row r="154" spans="1:23" s="29" customFormat="1">
      <c r="A154" s="34"/>
      <c r="B154" s="34"/>
      <c r="C154" s="34"/>
      <c r="D154" s="34"/>
      <c r="F154" s="34"/>
      <c r="G154" s="34"/>
      <c r="H154" s="34"/>
      <c r="I154" s="50"/>
      <c r="J154" s="50"/>
      <c r="K154" s="50"/>
      <c r="L154" s="50"/>
      <c r="M154" s="43"/>
      <c r="N154" s="50"/>
      <c r="O154" s="50"/>
      <c r="P154" s="51"/>
      <c r="Q154" s="51"/>
      <c r="R154" s="43"/>
      <c r="T154" s="43"/>
      <c r="U154" s="43"/>
      <c r="V154" s="43"/>
      <c r="W154" s="34"/>
    </row>
    <row r="155" spans="1:23" s="29" customFormat="1">
      <c r="A155" s="34"/>
      <c r="B155" s="34"/>
      <c r="C155" s="34"/>
      <c r="D155" s="34"/>
      <c r="F155" s="34"/>
      <c r="G155" s="34"/>
      <c r="H155" s="34"/>
      <c r="I155" s="50"/>
      <c r="J155" s="50"/>
      <c r="K155" s="50"/>
      <c r="L155" s="50"/>
      <c r="M155" s="43"/>
      <c r="N155" s="50"/>
      <c r="O155" s="50"/>
      <c r="P155" s="51"/>
      <c r="Q155" s="51"/>
      <c r="R155" s="43"/>
      <c r="T155" s="43"/>
      <c r="U155" s="43"/>
      <c r="V155" s="43"/>
      <c r="W155" s="34"/>
    </row>
    <row r="156" spans="1:23" s="29" customFormat="1">
      <c r="A156" s="34"/>
      <c r="B156" s="34"/>
      <c r="C156" s="34"/>
      <c r="D156" s="34"/>
      <c r="F156" s="48"/>
      <c r="G156" s="48"/>
      <c r="H156" s="34"/>
      <c r="I156" s="50"/>
      <c r="J156" s="50"/>
      <c r="K156" s="50"/>
      <c r="L156" s="50"/>
      <c r="M156" s="43"/>
      <c r="N156" s="50"/>
      <c r="O156" s="50"/>
      <c r="P156" s="51"/>
      <c r="Q156" s="51"/>
      <c r="R156" s="43"/>
      <c r="T156" s="43"/>
      <c r="U156" s="43"/>
      <c r="V156" s="43"/>
      <c r="W156" s="34"/>
    </row>
    <row r="157" spans="1:23" s="29" customFormat="1">
      <c r="A157" s="34"/>
      <c r="B157" s="34"/>
      <c r="C157" s="34"/>
      <c r="D157" s="34"/>
      <c r="F157" s="34"/>
      <c r="G157" s="34"/>
      <c r="H157" s="34"/>
      <c r="I157" s="50"/>
      <c r="J157" s="50"/>
      <c r="K157" s="50"/>
      <c r="L157" s="50"/>
      <c r="M157" s="43"/>
      <c r="N157" s="50"/>
      <c r="O157" s="50"/>
      <c r="P157" s="51"/>
      <c r="Q157" s="51"/>
      <c r="R157" s="43"/>
      <c r="T157" s="43"/>
      <c r="U157" s="43"/>
      <c r="V157" s="43"/>
      <c r="W157" s="34"/>
    </row>
    <row r="158" spans="1:23" s="29" customFormat="1">
      <c r="A158" s="34"/>
      <c r="B158" s="34"/>
      <c r="C158" s="34"/>
      <c r="D158" s="34"/>
      <c r="F158" s="34"/>
      <c r="G158" s="34"/>
      <c r="H158" s="34"/>
      <c r="I158" s="50"/>
      <c r="J158" s="50"/>
      <c r="K158" s="50"/>
      <c r="L158" s="50"/>
      <c r="M158" s="43"/>
      <c r="P158" s="51"/>
      <c r="Q158" s="51"/>
      <c r="R158" s="43"/>
      <c r="T158" s="43"/>
      <c r="U158" s="43"/>
      <c r="V158" s="43"/>
      <c r="W158" s="34"/>
    </row>
    <row r="159" spans="1:23" s="29" customFormat="1">
      <c r="A159" s="34"/>
      <c r="B159" s="34"/>
      <c r="C159" s="34"/>
      <c r="D159" s="34"/>
      <c r="F159" s="34"/>
      <c r="G159" s="34"/>
      <c r="H159" s="34"/>
      <c r="I159" s="50"/>
      <c r="J159" s="50"/>
      <c r="K159" s="50"/>
      <c r="L159" s="50"/>
      <c r="M159" s="43"/>
      <c r="P159" s="51"/>
      <c r="Q159" s="51"/>
      <c r="R159" s="43"/>
      <c r="T159" s="43"/>
      <c r="U159" s="43"/>
      <c r="V159" s="43"/>
      <c r="W159" s="34"/>
    </row>
    <row r="160" spans="1:23" s="29" customFormat="1">
      <c r="A160" s="34"/>
      <c r="B160" s="34"/>
      <c r="C160" s="34"/>
      <c r="D160" s="34"/>
      <c r="F160" s="34"/>
      <c r="G160" s="34"/>
      <c r="H160" s="34"/>
      <c r="I160" s="50"/>
      <c r="J160" s="50"/>
      <c r="K160" s="50"/>
      <c r="L160" s="50"/>
      <c r="M160" s="43"/>
      <c r="P160" s="51"/>
      <c r="Q160" s="51"/>
      <c r="R160" s="43"/>
      <c r="T160" s="43"/>
      <c r="U160" s="43"/>
      <c r="V160" s="43"/>
      <c r="W160" s="34"/>
    </row>
    <row r="161" spans="1:23" s="29" customFormat="1">
      <c r="A161" s="34"/>
      <c r="B161" s="34"/>
      <c r="C161" s="34"/>
      <c r="D161" s="34"/>
      <c r="F161" s="34"/>
      <c r="G161" s="34"/>
      <c r="H161" s="34"/>
      <c r="I161" s="50"/>
      <c r="J161" s="50"/>
      <c r="K161" s="50"/>
      <c r="L161" s="50"/>
      <c r="M161" s="43"/>
      <c r="P161" s="51"/>
      <c r="Q161" s="51"/>
      <c r="R161" s="43"/>
      <c r="T161" s="43"/>
      <c r="U161" s="43"/>
      <c r="V161" s="43"/>
      <c r="W161" s="34"/>
    </row>
    <row r="162" spans="1:23" s="29" customFormat="1">
      <c r="A162" s="34"/>
      <c r="B162" s="34"/>
      <c r="C162" s="34"/>
      <c r="D162" s="34"/>
      <c r="F162" s="34"/>
      <c r="G162" s="34"/>
      <c r="H162" s="34"/>
      <c r="I162" s="50"/>
      <c r="J162" s="50"/>
      <c r="K162" s="50"/>
      <c r="L162" s="50"/>
      <c r="M162" s="43"/>
      <c r="N162" s="50"/>
      <c r="O162" s="50"/>
      <c r="P162" s="51"/>
      <c r="Q162" s="51"/>
      <c r="R162" s="43"/>
      <c r="T162" s="43"/>
      <c r="U162" s="43"/>
      <c r="V162" s="43"/>
      <c r="W162" s="34"/>
    </row>
    <row r="163" spans="1:23" s="29" customFormat="1">
      <c r="A163" s="34"/>
      <c r="B163" s="34"/>
      <c r="C163" s="34"/>
      <c r="D163" s="34"/>
      <c r="F163" s="34"/>
      <c r="G163" s="34"/>
      <c r="H163" s="34"/>
      <c r="I163" s="50"/>
      <c r="J163" s="50"/>
      <c r="K163" s="50"/>
      <c r="L163" s="50"/>
      <c r="M163" s="43"/>
      <c r="N163" s="50"/>
      <c r="O163" s="50"/>
      <c r="P163" s="51"/>
      <c r="Q163" s="51"/>
      <c r="R163" s="43"/>
      <c r="T163" s="43"/>
      <c r="U163" s="43"/>
      <c r="V163" s="43"/>
      <c r="W163" s="34"/>
    </row>
    <row r="164" spans="1:23" s="29" customFormat="1">
      <c r="A164" s="34"/>
      <c r="B164" s="34"/>
      <c r="C164" s="34"/>
      <c r="D164" s="34"/>
      <c r="F164" s="34"/>
      <c r="G164" s="34"/>
      <c r="H164" s="34"/>
      <c r="I164" s="50"/>
      <c r="J164" s="50"/>
      <c r="K164" s="50"/>
      <c r="L164" s="50"/>
      <c r="M164" s="43"/>
      <c r="N164" s="50"/>
      <c r="O164" s="50"/>
      <c r="P164" s="51"/>
      <c r="Q164" s="51"/>
      <c r="R164" s="43"/>
      <c r="T164" s="43"/>
      <c r="U164" s="43"/>
      <c r="V164" s="43"/>
      <c r="W164" s="34"/>
    </row>
    <row r="165" spans="1:23" s="29" customFormat="1">
      <c r="A165" s="34"/>
      <c r="B165" s="34"/>
      <c r="C165" s="34"/>
      <c r="D165" s="34"/>
      <c r="F165" s="34"/>
      <c r="G165" s="34"/>
      <c r="H165" s="34"/>
      <c r="I165" s="50"/>
      <c r="J165" s="50"/>
      <c r="K165" s="50"/>
      <c r="L165" s="50"/>
      <c r="M165" s="43"/>
      <c r="P165" s="51"/>
      <c r="Q165" s="51"/>
      <c r="R165" s="43"/>
      <c r="T165" s="43"/>
      <c r="U165" s="43"/>
      <c r="V165" s="43"/>
      <c r="W165" s="34"/>
    </row>
    <row r="166" spans="1:23" s="29" customFormat="1">
      <c r="A166" s="34"/>
      <c r="B166" s="34"/>
      <c r="C166" s="34"/>
      <c r="D166" s="34"/>
      <c r="F166" s="34"/>
      <c r="G166" s="34"/>
      <c r="H166" s="34"/>
      <c r="I166" s="50"/>
      <c r="J166" s="50"/>
      <c r="K166" s="50"/>
      <c r="L166" s="50"/>
      <c r="M166" s="43"/>
      <c r="P166" s="51"/>
      <c r="Q166" s="51"/>
      <c r="R166" s="43"/>
      <c r="T166" s="43"/>
      <c r="U166" s="43"/>
      <c r="V166" s="43"/>
      <c r="W166" s="34"/>
    </row>
    <row r="167" spans="1:23" s="29" customFormat="1">
      <c r="A167" s="34"/>
      <c r="B167" s="34"/>
      <c r="C167" s="34"/>
      <c r="D167" s="34"/>
      <c r="F167" s="34"/>
      <c r="G167" s="34"/>
      <c r="H167" s="34"/>
      <c r="I167" s="50"/>
      <c r="J167" s="50"/>
      <c r="K167" s="50"/>
      <c r="L167" s="50"/>
      <c r="M167" s="43"/>
      <c r="P167" s="51"/>
      <c r="Q167" s="51"/>
      <c r="R167" s="43"/>
      <c r="T167" s="43"/>
      <c r="U167" s="43"/>
      <c r="V167" s="43"/>
      <c r="W167" s="34"/>
    </row>
    <row r="168" spans="1:23" s="29" customFormat="1">
      <c r="A168" s="34"/>
      <c r="B168" s="34"/>
      <c r="C168" s="34"/>
      <c r="D168" s="34"/>
      <c r="F168" s="34"/>
      <c r="G168" s="34"/>
      <c r="H168" s="34"/>
      <c r="I168" s="50"/>
      <c r="J168" s="50"/>
      <c r="K168" s="50"/>
      <c r="L168" s="50"/>
      <c r="M168" s="43"/>
      <c r="P168" s="51"/>
      <c r="Q168" s="51"/>
      <c r="R168" s="43"/>
      <c r="T168" s="43"/>
      <c r="U168" s="43"/>
      <c r="V168" s="43"/>
      <c r="W168" s="34"/>
    </row>
    <row r="169" spans="1:23" s="29" customFormat="1">
      <c r="A169" s="34"/>
      <c r="B169" s="34"/>
      <c r="C169" s="34"/>
      <c r="D169" s="34"/>
      <c r="F169" s="34"/>
      <c r="G169" s="34"/>
      <c r="H169" s="34"/>
      <c r="I169" s="50"/>
      <c r="J169" s="50"/>
      <c r="K169" s="50"/>
      <c r="L169" s="50"/>
      <c r="M169" s="43"/>
      <c r="P169" s="51"/>
      <c r="Q169" s="51"/>
      <c r="R169" s="43"/>
      <c r="T169" s="43"/>
      <c r="U169" s="43"/>
      <c r="V169" s="43"/>
      <c r="W169" s="34"/>
    </row>
    <row r="170" spans="1:23" s="29" customFormat="1">
      <c r="A170" s="34"/>
      <c r="B170" s="34"/>
      <c r="C170" s="34"/>
      <c r="D170" s="34"/>
      <c r="F170" s="34"/>
      <c r="G170" s="34"/>
      <c r="H170" s="34"/>
      <c r="I170" s="50"/>
      <c r="J170" s="50"/>
      <c r="K170" s="50"/>
      <c r="L170" s="50"/>
      <c r="M170" s="43"/>
      <c r="P170" s="51"/>
      <c r="Q170" s="51"/>
      <c r="R170" s="43"/>
      <c r="T170" s="43"/>
      <c r="U170" s="43"/>
      <c r="V170" s="43"/>
      <c r="W170" s="34"/>
    </row>
    <row r="171" spans="1:23" s="29" customFormat="1">
      <c r="A171" s="34"/>
      <c r="B171" s="34"/>
      <c r="C171" s="34"/>
      <c r="D171" s="34"/>
      <c r="F171" s="34"/>
      <c r="G171" s="34"/>
      <c r="H171" s="34"/>
      <c r="I171" s="50"/>
      <c r="J171" s="50"/>
      <c r="K171" s="50"/>
      <c r="L171" s="50"/>
      <c r="M171" s="43"/>
      <c r="P171" s="51"/>
      <c r="Q171" s="51"/>
      <c r="R171" s="43"/>
      <c r="T171" s="43"/>
      <c r="U171" s="43"/>
      <c r="V171" s="43"/>
      <c r="W171" s="34"/>
    </row>
    <row r="172" spans="1:23" s="29" customFormat="1">
      <c r="A172" s="34"/>
      <c r="B172" s="34"/>
      <c r="C172" s="34"/>
      <c r="D172" s="34"/>
      <c r="F172" s="34"/>
      <c r="G172" s="34"/>
      <c r="H172" s="34"/>
      <c r="I172" s="50"/>
      <c r="J172" s="50"/>
      <c r="K172" s="50"/>
      <c r="L172" s="50"/>
      <c r="M172" s="43"/>
      <c r="P172" s="51"/>
      <c r="Q172" s="51"/>
      <c r="R172" s="43"/>
      <c r="T172" s="43"/>
      <c r="U172" s="43"/>
      <c r="V172" s="43"/>
      <c r="W172" s="34"/>
    </row>
    <row r="173" spans="1:23" s="29" customFormat="1">
      <c r="A173" s="34"/>
      <c r="B173" s="34"/>
      <c r="C173" s="34"/>
      <c r="D173" s="34"/>
      <c r="F173" s="34"/>
      <c r="G173" s="34"/>
      <c r="H173" s="34"/>
      <c r="I173" s="50"/>
      <c r="J173" s="50"/>
      <c r="K173" s="50"/>
      <c r="L173" s="50"/>
      <c r="M173" s="43"/>
      <c r="P173" s="51"/>
      <c r="Q173" s="51"/>
      <c r="R173" s="43"/>
      <c r="T173" s="43"/>
      <c r="U173" s="43"/>
      <c r="V173" s="43"/>
      <c r="W173" s="34"/>
    </row>
    <row r="174" spans="1:23" s="29" customFormat="1">
      <c r="A174" s="34"/>
      <c r="B174" s="34"/>
      <c r="C174" s="34"/>
      <c r="D174" s="34"/>
      <c r="F174" s="34"/>
      <c r="G174" s="34"/>
      <c r="H174" s="34"/>
      <c r="I174" s="50"/>
      <c r="J174" s="50"/>
      <c r="K174" s="50"/>
      <c r="L174" s="50"/>
      <c r="M174" s="43"/>
      <c r="P174" s="51"/>
      <c r="Q174" s="51"/>
      <c r="R174" s="43"/>
      <c r="T174" s="43"/>
      <c r="U174" s="43"/>
      <c r="V174" s="43"/>
      <c r="W174" s="34"/>
    </row>
    <row r="175" spans="1:23" s="29" customFormat="1">
      <c r="A175" s="34"/>
      <c r="B175" s="34"/>
      <c r="C175" s="34"/>
      <c r="D175" s="34"/>
      <c r="F175" s="34"/>
      <c r="G175" s="34"/>
      <c r="H175" s="34"/>
      <c r="I175" s="50"/>
      <c r="J175" s="50"/>
      <c r="K175" s="50"/>
      <c r="L175" s="50"/>
      <c r="M175" s="43"/>
      <c r="P175" s="51"/>
      <c r="Q175" s="51"/>
      <c r="R175" s="43"/>
      <c r="T175" s="43"/>
      <c r="U175" s="43"/>
      <c r="V175" s="43"/>
      <c r="W175" s="34"/>
    </row>
    <row r="176" spans="1:23" s="29" customFormat="1">
      <c r="A176" s="34"/>
      <c r="B176" s="34"/>
      <c r="C176" s="34"/>
      <c r="D176" s="34"/>
      <c r="F176" s="34"/>
      <c r="G176" s="34"/>
      <c r="H176" s="34"/>
      <c r="I176" s="50"/>
      <c r="J176" s="50"/>
      <c r="K176" s="50"/>
      <c r="L176" s="50"/>
      <c r="M176" s="43"/>
      <c r="P176" s="51"/>
      <c r="Q176" s="51"/>
      <c r="R176" s="43"/>
      <c r="T176" s="43"/>
      <c r="U176" s="43"/>
      <c r="V176" s="43"/>
      <c r="W176" s="34"/>
    </row>
    <row r="177" spans="1:23" s="29" customFormat="1">
      <c r="A177" s="34"/>
      <c r="B177" s="34"/>
      <c r="C177" s="34"/>
      <c r="D177" s="34"/>
      <c r="F177" s="34"/>
      <c r="G177" s="34"/>
      <c r="H177" s="34"/>
      <c r="I177" s="50"/>
      <c r="J177" s="50"/>
      <c r="K177" s="50"/>
      <c r="L177" s="50"/>
      <c r="M177" s="43"/>
      <c r="P177" s="51"/>
      <c r="Q177" s="51"/>
      <c r="R177" s="43"/>
      <c r="T177" s="43"/>
      <c r="U177" s="43"/>
      <c r="V177" s="43"/>
      <c r="W177" s="34"/>
    </row>
    <row r="178" spans="1:23" s="29" customFormat="1">
      <c r="A178" s="34"/>
      <c r="B178" s="34"/>
      <c r="C178" s="34"/>
      <c r="D178" s="34"/>
      <c r="F178" s="34"/>
      <c r="G178" s="34"/>
      <c r="H178" s="34"/>
      <c r="I178" s="50"/>
      <c r="J178" s="50"/>
      <c r="K178" s="50"/>
      <c r="L178" s="50"/>
      <c r="M178" s="43"/>
      <c r="P178" s="51"/>
      <c r="Q178" s="51"/>
      <c r="R178" s="43"/>
      <c r="T178" s="43"/>
      <c r="U178" s="43"/>
      <c r="V178" s="43"/>
      <c r="W178" s="34"/>
    </row>
    <row r="179" spans="1:23" s="29" customFormat="1">
      <c r="A179" s="34"/>
      <c r="B179" s="34"/>
      <c r="C179" s="34"/>
      <c r="D179" s="34"/>
      <c r="F179" s="34"/>
      <c r="G179" s="34"/>
      <c r="H179" s="34"/>
      <c r="I179" s="50"/>
      <c r="J179" s="50"/>
      <c r="K179" s="50"/>
      <c r="L179" s="50"/>
      <c r="M179" s="43"/>
      <c r="P179" s="51"/>
      <c r="Q179" s="51"/>
      <c r="R179" s="43"/>
      <c r="T179" s="43"/>
      <c r="U179" s="43"/>
      <c r="V179" s="43"/>
      <c r="W179" s="34"/>
    </row>
    <row r="180" spans="1:23" s="29" customFormat="1">
      <c r="A180" s="34"/>
      <c r="B180" s="34"/>
      <c r="C180" s="34"/>
      <c r="D180" s="34"/>
      <c r="F180" s="34"/>
      <c r="G180" s="34"/>
      <c r="H180" s="34"/>
      <c r="I180" s="50"/>
      <c r="J180" s="50"/>
      <c r="K180" s="50"/>
      <c r="L180" s="50"/>
      <c r="M180" s="43"/>
      <c r="P180" s="51"/>
      <c r="Q180" s="51"/>
      <c r="R180" s="43"/>
      <c r="T180" s="43"/>
      <c r="U180" s="43"/>
      <c r="V180" s="43"/>
      <c r="W180" s="34"/>
    </row>
    <row r="181" spans="1:23" s="29" customFormat="1">
      <c r="A181" s="34"/>
      <c r="B181" s="34"/>
      <c r="C181" s="34"/>
      <c r="D181" s="34"/>
      <c r="F181" s="34"/>
      <c r="G181" s="34"/>
      <c r="H181" s="34"/>
      <c r="I181" s="50"/>
      <c r="J181" s="50"/>
      <c r="K181" s="50"/>
      <c r="L181" s="50"/>
      <c r="M181" s="43"/>
      <c r="P181" s="51"/>
      <c r="Q181" s="51"/>
      <c r="R181" s="43"/>
      <c r="T181" s="43"/>
      <c r="U181" s="43"/>
      <c r="V181" s="43"/>
      <c r="W181" s="34"/>
    </row>
    <row r="182" spans="1:23" s="29" customFormat="1">
      <c r="A182" s="34"/>
      <c r="B182" s="34"/>
      <c r="C182" s="34"/>
      <c r="D182" s="34"/>
      <c r="F182" s="34"/>
      <c r="G182" s="34"/>
      <c r="H182" s="34"/>
      <c r="I182" s="50"/>
      <c r="J182" s="50"/>
      <c r="K182" s="50"/>
      <c r="L182" s="50"/>
      <c r="M182" s="43"/>
      <c r="P182" s="51"/>
      <c r="Q182" s="51"/>
      <c r="R182" s="43"/>
      <c r="T182" s="43"/>
      <c r="U182" s="43"/>
      <c r="V182" s="43"/>
      <c r="W182" s="34"/>
    </row>
    <row r="183" spans="1:23" s="29" customFormat="1">
      <c r="A183" s="34"/>
      <c r="B183" s="34"/>
      <c r="C183" s="34"/>
      <c r="D183" s="34"/>
      <c r="F183" s="34"/>
      <c r="G183" s="34"/>
      <c r="H183" s="34"/>
      <c r="I183" s="50"/>
      <c r="J183" s="50"/>
      <c r="K183" s="50"/>
      <c r="L183" s="50"/>
      <c r="M183" s="43"/>
      <c r="P183" s="51"/>
      <c r="Q183" s="51"/>
      <c r="R183" s="43"/>
      <c r="T183" s="43"/>
      <c r="U183" s="43"/>
      <c r="V183" s="43"/>
      <c r="W183" s="34"/>
    </row>
    <row r="184" spans="1:23" s="29" customFormat="1">
      <c r="A184" s="34"/>
      <c r="B184" s="34"/>
      <c r="C184" s="34"/>
      <c r="D184" s="34"/>
      <c r="F184" s="34"/>
      <c r="G184" s="34"/>
      <c r="H184" s="34"/>
      <c r="I184" s="50"/>
      <c r="J184" s="50"/>
      <c r="K184" s="50"/>
      <c r="L184" s="50"/>
      <c r="M184" s="43"/>
      <c r="P184" s="51"/>
      <c r="Q184" s="51"/>
      <c r="R184" s="43"/>
      <c r="T184" s="43"/>
      <c r="U184" s="43"/>
      <c r="V184" s="43"/>
      <c r="W184" s="34"/>
    </row>
    <row r="185" spans="1:23" s="29" customFormat="1">
      <c r="A185" s="34"/>
      <c r="B185" s="34"/>
      <c r="C185" s="34"/>
      <c r="D185" s="34"/>
      <c r="F185" s="34"/>
      <c r="G185" s="34"/>
      <c r="H185" s="34"/>
      <c r="I185" s="50"/>
      <c r="J185" s="50"/>
      <c r="K185" s="50"/>
      <c r="L185" s="50"/>
      <c r="M185" s="43"/>
      <c r="P185" s="51"/>
      <c r="Q185" s="51"/>
      <c r="R185" s="43"/>
      <c r="T185" s="43"/>
      <c r="U185" s="43"/>
      <c r="V185" s="43"/>
      <c r="W185" s="34"/>
    </row>
    <row r="186" spans="1:23" s="29" customFormat="1">
      <c r="A186" s="34"/>
      <c r="B186" s="34"/>
      <c r="C186" s="34"/>
      <c r="D186" s="34"/>
      <c r="F186" s="34"/>
      <c r="G186" s="34"/>
      <c r="H186" s="34"/>
      <c r="I186" s="50"/>
      <c r="J186" s="50"/>
      <c r="K186" s="50"/>
      <c r="L186" s="50"/>
      <c r="M186" s="43"/>
      <c r="P186" s="51"/>
      <c r="Q186" s="51"/>
      <c r="R186" s="43"/>
      <c r="T186" s="43"/>
      <c r="U186" s="43"/>
      <c r="V186" s="43"/>
      <c r="W186" s="34"/>
    </row>
    <row r="187" spans="1:23" s="29" customFormat="1">
      <c r="A187" s="34"/>
      <c r="B187" s="34"/>
      <c r="C187" s="34"/>
      <c r="D187" s="34"/>
      <c r="F187" s="34"/>
      <c r="G187" s="34"/>
      <c r="H187" s="34"/>
      <c r="I187" s="50"/>
      <c r="J187" s="50"/>
      <c r="K187" s="50"/>
      <c r="L187" s="50"/>
      <c r="M187" s="43"/>
      <c r="P187" s="51"/>
      <c r="Q187" s="51"/>
      <c r="R187" s="43"/>
      <c r="T187" s="43"/>
      <c r="U187" s="43"/>
      <c r="V187" s="43"/>
      <c r="W187" s="34"/>
    </row>
    <row r="188" spans="1:23" s="29" customFormat="1">
      <c r="A188" s="34"/>
      <c r="B188" s="34"/>
      <c r="C188" s="34"/>
      <c r="D188" s="34"/>
      <c r="F188" s="34"/>
      <c r="G188" s="34"/>
      <c r="H188" s="34"/>
      <c r="I188" s="50"/>
      <c r="J188" s="50"/>
      <c r="K188" s="50"/>
      <c r="L188" s="50"/>
      <c r="M188" s="43"/>
      <c r="N188" s="50"/>
      <c r="O188" s="50"/>
      <c r="P188" s="51"/>
      <c r="Q188" s="51"/>
      <c r="R188" s="43"/>
      <c r="T188" s="43"/>
      <c r="U188" s="43"/>
      <c r="V188" s="43"/>
      <c r="W188" s="34"/>
    </row>
    <row r="189" spans="1:23" s="29" customFormat="1">
      <c r="A189" s="34"/>
      <c r="B189" s="34"/>
      <c r="C189" s="34"/>
      <c r="D189" s="34"/>
      <c r="F189" s="34"/>
      <c r="G189" s="34"/>
      <c r="H189" s="34"/>
      <c r="I189" s="50"/>
      <c r="J189" s="50"/>
      <c r="K189" s="50"/>
      <c r="L189" s="50"/>
      <c r="M189" s="43"/>
      <c r="N189" s="50"/>
      <c r="O189" s="50"/>
      <c r="P189" s="51"/>
      <c r="Q189" s="51"/>
      <c r="R189" s="43"/>
      <c r="T189" s="43"/>
      <c r="U189" s="43"/>
      <c r="V189" s="43"/>
      <c r="W189" s="34"/>
    </row>
    <row r="190" spans="1:23" s="29" customFormat="1">
      <c r="A190" s="34"/>
      <c r="B190" s="34"/>
      <c r="C190" s="34"/>
      <c r="D190" s="34"/>
      <c r="F190" s="34"/>
      <c r="G190" s="34"/>
      <c r="H190" s="34"/>
      <c r="I190" s="50"/>
      <c r="J190" s="50"/>
      <c r="K190" s="50"/>
      <c r="L190" s="50"/>
      <c r="M190" s="43"/>
      <c r="N190" s="50"/>
      <c r="O190" s="50"/>
      <c r="P190" s="51"/>
      <c r="Q190" s="51"/>
      <c r="R190" s="43"/>
      <c r="T190" s="43"/>
      <c r="U190" s="43"/>
      <c r="V190" s="43"/>
      <c r="W190" s="34"/>
    </row>
    <row r="191" spans="1:23" s="29" customFormat="1">
      <c r="A191" s="34"/>
      <c r="B191" s="34"/>
      <c r="C191" s="34"/>
      <c r="D191" s="34"/>
      <c r="F191" s="34"/>
      <c r="G191" s="34"/>
      <c r="H191" s="34"/>
      <c r="I191" s="50"/>
      <c r="J191" s="50"/>
      <c r="K191" s="50"/>
      <c r="L191" s="50"/>
      <c r="M191" s="43"/>
      <c r="N191" s="50"/>
      <c r="O191" s="50"/>
      <c r="P191" s="51"/>
      <c r="Q191" s="51"/>
      <c r="R191" s="43"/>
      <c r="T191" s="43"/>
      <c r="U191" s="43"/>
      <c r="V191" s="43"/>
      <c r="W191" s="34"/>
    </row>
    <row r="192" spans="1:23" s="29" customFormat="1">
      <c r="A192" s="34"/>
      <c r="B192" s="34"/>
      <c r="C192" s="34"/>
      <c r="D192" s="34"/>
      <c r="F192" s="34"/>
      <c r="G192" s="34"/>
      <c r="H192" s="34"/>
      <c r="I192" s="50"/>
      <c r="J192" s="50"/>
      <c r="K192" s="50"/>
      <c r="L192" s="50"/>
      <c r="M192" s="43"/>
      <c r="N192" s="50"/>
      <c r="O192" s="50"/>
      <c r="P192" s="51"/>
      <c r="Q192" s="51"/>
      <c r="R192" s="43"/>
      <c r="T192" s="43"/>
      <c r="U192" s="43"/>
      <c r="V192" s="43"/>
      <c r="W192" s="34"/>
    </row>
    <row r="193" spans="1:23" s="29" customFormat="1">
      <c r="A193" s="34"/>
      <c r="B193" s="34"/>
      <c r="C193" s="34"/>
      <c r="D193" s="34"/>
      <c r="F193" s="34"/>
      <c r="G193" s="34"/>
      <c r="H193" s="34"/>
      <c r="I193" s="50"/>
      <c r="J193" s="50"/>
      <c r="K193" s="50"/>
      <c r="L193" s="50"/>
      <c r="M193" s="43"/>
      <c r="N193" s="50"/>
      <c r="O193" s="50"/>
      <c r="P193" s="51"/>
      <c r="Q193" s="51"/>
      <c r="R193" s="43"/>
      <c r="T193" s="43"/>
      <c r="U193" s="43"/>
      <c r="V193" s="43"/>
      <c r="W193" s="34"/>
    </row>
    <row r="194" spans="1:23">
      <c r="F194" s="34"/>
      <c r="G194" s="34"/>
      <c r="N194" s="9"/>
      <c r="O194" s="9"/>
    </row>
    <row r="195" spans="1:23">
      <c r="F195" s="34"/>
      <c r="G195" s="34"/>
      <c r="N195" s="9"/>
      <c r="O195" s="9"/>
    </row>
    <row r="196" spans="1:23">
      <c r="F196" s="34"/>
      <c r="G196" s="34"/>
      <c r="N196" s="9"/>
      <c r="O196" s="9"/>
    </row>
    <row r="198" spans="1:23">
      <c r="N198" s="9"/>
      <c r="O198" s="9"/>
    </row>
    <row r="199" spans="1:23">
      <c r="N199" s="9"/>
      <c r="O199" s="9"/>
    </row>
  </sheetData>
  <mergeCells count="5">
    <mergeCell ref="A11:E12"/>
    <mergeCell ref="I4:N5"/>
    <mergeCell ref="P4:W5"/>
    <mergeCell ref="A1:G1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Relative to WT channel</vt:lpstr>
      <vt:lpstr>Variant mean values </vt:lpstr>
      <vt:lpstr>Variant functional phenotype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Vanoye</dc:creator>
  <cp:lastModifiedBy>Alfred L. George Jr.</cp:lastModifiedBy>
  <dcterms:created xsi:type="dcterms:W3CDTF">2021-01-15T21:50:59Z</dcterms:created>
  <dcterms:modified xsi:type="dcterms:W3CDTF">2022-01-20T22:06:24Z</dcterms:modified>
</cp:coreProperties>
</file>