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KEKFLS00\users\grad\asaell\Lab-PhD\Cancer - Graphs 2019\Cancer paper - Drafts Nov2019\27.1.2021\022021\23.3.2021\19-4-2021\Final submission - 21-4-2021\"/>
    </mc:Choice>
  </mc:AlternateContent>
  <xr:revisionPtr revIDLastSave="0" documentId="13_ncr:1_{FC0880D1-BF24-4099-A985-010D17A7709E}" xr6:coauthVersionLast="46" xr6:coauthVersionMax="46" xr10:uidLastSave="{00000000-0000-0000-0000-000000000000}"/>
  <bookViews>
    <workbookView xWindow="-120" yWindow="-120" windowWidth="29040" windowHeight="15840" xr2:uid="{1A834959-4600-436B-A174-F78D6AC95BB2}"/>
  </bookViews>
  <sheets>
    <sheet name="Brain cohort" sheetId="1" r:id="rId1"/>
    <sheet name="CNS markers -Sequences" sheetId="4" r:id="rId2"/>
    <sheet name="Liver cohort" sheetId="2" r:id="rId3"/>
    <sheet name="Liver-Deconvolution (Fig. 1G) " sheetId="3" r:id="rId4"/>
  </sheets>
  <definedNames>
    <definedName name="_xlnm._FilterDatabase" localSheetId="1" hidden="1">'CNS markers -Sequences'!$A$1:$J$1</definedName>
    <definedName name="_xlnm._FilterDatabase" localSheetId="2" hidden="1">'Liver cohort'!$A$66:$S$66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O275" i="2"/>
  <c r="L275" i="2" s="1"/>
  <c r="O274" i="2"/>
  <c r="L274" i="2" s="1"/>
  <c r="O273" i="2"/>
  <c r="L273" i="2" s="1"/>
  <c r="O272" i="2"/>
  <c r="L272" i="2" s="1"/>
  <c r="O271" i="2"/>
  <c r="L271" i="2" s="1"/>
  <c r="O270" i="2"/>
  <c r="L270" i="2" s="1"/>
  <c r="O269" i="2"/>
  <c r="L269" i="2" s="1"/>
  <c r="O268" i="2"/>
  <c r="L268" i="2" s="1"/>
  <c r="O267" i="2"/>
  <c r="L267" i="2" s="1"/>
  <c r="O266" i="2"/>
  <c r="L266" i="2" s="1"/>
  <c r="O265" i="2"/>
  <c r="L265" i="2" s="1"/>
  <c r="O264" i="2"/>
  <c r="L264" i="2" s="1"/>
  <c r="O263" i="2"/>
  <c r="L263" i="2" s="1"/>
  <c r="O262" i="2"/>
  <c r="L262" i="2" s="1"/>
  <c r="O261" i="2"/>
  <c r="L261" i="2" s="1"/>
  <c r="O260" i="2"/>
  <c r="L260" i="2" s="1"/>
  <c r="O259" i="2"/>
  <c r="L259" i="2" s="1"/>
  <c r="O258" i="2"/>
  <c r="L258" i="2" s="1"/>
  <c r="O257" i="2"/>
  <c r="L257" i="2" s="1"/>
  <c r="O256" i="2"/>
  <c r="L256" i="2" s="1"/>
  <c r="O255" i="2"/>
  <c r="L255" i="2" s="1"/>
  <c r="O254" i="2"/>
  <c r="L254" i="2" s="1"/>
  <c r="O253" i="2"/>
  <c r="L253" i="2" s="1"/>
  <c r="O252" i="2"/>
  <c r="L252" i="2" s="1"/>
  <c r="O251" i="2"/>
  <c r="L251" i="2" s="1"/>
  <c r="O250" i="2"/>
  <c r="L250" i="2" s="1"/>
  <c r="O249" i="2"/>
  <c r="L249" i="2" s="1"/>
  <c r="O248" i="2"/>
  <c r="L248" i="2" s="1"/>
  <c r="O247" i="2"/>
  <c r="L247" i="2" s="1"/>
  <c r="O246" i="2"/>
  <c r="L246" i="2" s="1"/>
  <c r="O245" i="2"/>
  <c r="L245" i="2" s="1"/>
  <c r="O244" i="2"/>
  <c r="L244" i="2" s="1"/>
  <c r="O243" i="2"/>
  <c r="L243" i="2" s="1"/>
  <c r="O242" i="2"/>
  <c r="L242" i="2" s="1"/>
  <c r="O241" i="2"/>
  <c r="L241" i="2" s="1"/>
  <c r="O240" i="2"/>
  <c r="L240" i="2" s="1"/>
  <c r="O239" i="2"/>
  <c r="L239" i="2" s="1"/>
  <c r="O238" i="2"/>
  <c r="L238" i="2" s="1"/>
  <c r="O237" i="2"/>
  <c r="L237" i="2" s="1"/>
  <c r="O236" i="2"/>
  <c r="L236" i="2" s="1"/>
  <c r="O235" i="2"/>
  <c r="K235" i="2"/>
  <c r="O234" i="2"/>
  <c r="K234" i="2"/>
  <c r="O233" i="2"/>
  <c r="K233" i="2"/>
  <c r="O232" i="2"/>
  <c r="K232" i="2"/>
  <c r="O231" i="2"/>
  <c r="K231" i="2"/>
  <c r="O230" i="2"/>
  <c r="K230" i="2"/>
  <c r="O229" i="2"/>
  <c r="K229" i="2"/>
  <c r="O228" i="2"/>
  <c r="K228" i="2"/>
  <c r="O227" i="2"/>
  <c r="K227" i="2"/>
  <c r="O226" i="2"/>
  <c r="K226" i="2"/>
  <c r="O225" i="2"/>
  <c r="K225" i="2"/>
  <c r="L225" i="2" s="1"/>
  <c r="O224" i="2"/>
  <c r="K224" i="2"/>
  <c r="O223" i="2"/>
  <c r="K223" i="2"/>
  <c r="O222" i="2"/>
  <c r="K222" i="2"/>
  <c r="O221" i="2"/>
  <c r="K221" i="2"/>
  <c r="O220" i="2"/>
  <c r="K220" i="2"/>
  <c r="O219" i="2"/>
  <c r="K219" i="2"/>
  <c r="O218" i="2"/>
  <c r="K218" i="2"/>
  <c r="O217" i="2"/>
  <c r="K217" i="2"/>
  <c r="L217" i="2" s="1"/>
  <c r="O216" i="2"/>
  <c r="K216" i="2"/>
  <c r="O215" i="2"/>
  <c r="K215" i="2"/>
  <c r="O214" i="2"/>
  <c r="K214" i="2"/>
  <c r="O213" i="2"/>
  <c r="K213" i="2"/>
  <c r="O212" i="2"/>
  <c r="K212" i="2"/>
  <c r="O211" i="2"/>
  <c r="K211" i="2"/>
  <c r="O208" i="2"/>
  <c r="L208" i="2" s="1"/>
  <c r="L207" i="2"/>
  <c r="O207" i="2"/>
  <c r="O206" i="2"/>
  <c r="L206" i="2" s="1"/>
  <c r="O205" i="2"/>
  <c r="K205" i="2"/>
  <c r="O204" i="2"/>
  <c r="K204" i="2"/>
  <c r="O203" i="2"/>
  <c r="K203" i="2"/>
  <c r="O202" i="2"/>
  <c r="K202" i="2"/>
  <c r="L202" i="2" s="1"/>
  <c r="O201" i="2"/>
  <c r="K201" i="2"/>
  <c r="O200" i="2"/>
  <c r="K200" i="2"/>
  <c r="O199" i="2"/>
  <c r="K199" i="2"/>
  <c r="O198" i="2"/>
  <c r="K198" i="2"/>
  <c r="O197" i="2"/>
  <c r="K197" i="2"/>
  <c r="O196" i="2"/>
  <c r="K196" i="2"/>
  <c r="O195" i="2"/>
  <c r="K195" i="2"/>
  <c r="O194" i="2"/>
  <c r="K194" i="2"/>
  <c r="O193" i="2"/>
  <c r="K193" i="2"/>
  <c r="O192" i="2"/>
  <c r="K192" i="2"/>
  <c r="O191" i="2"/>
  <c r="L191" i="2" s="1"/>
  <c r="O190" i="2"/>
  <c r="L190" i="2" s="1"/>
  <c r="O189" i="2"/>
  <c r="L189" i="2" s="1"/>
  <c r="O188" i="2"/>
  <c r="L188" i="2" s="1"/>
  <c r="O187" i="2"/>
  <c r="L187" i="2" s="1"/>
  <c r="O186" i="2"/>
  <c r="L186" i="2" s="1"/>
  <c r="O185" i="2"/>
  <c r="L185" i="2" s="1"/>
  <c r="O184" i="2"/>
  <c r="L184" i="2" s="1"/>
  <c r="O183" i="2"/>
  <c r="L183" i="2" s="1"/>
  <c r="O182" i="2"/>
  <c r="L182" i="2" s="1"/>
  <c r="O181" i="2"/>
  <c r="L181" i="2" s="1"/>
  <c r="O180" i="2"/>
  <c r="L180" i="2" s="1"/>
  <c r="O179" i="2"/>
  <c r="L179" i="2" s="1"/>
  <c r="O178" i="2"/>
  <c r="L178" i="2" s="1"/>
  <c r="O177" i="2"/>
  <c r="L177" i="2" s="1"/>
  <c r="O176" i="2"/>
  <c r="L176" i="2" s="1"/>
  <c r="O175" i="2"/>
  <c r="L175" i="2" s="1"/>
  <c r="O174" i="2"/>
  <c r="K174" i="2"/>
  <c r="O173" i="2"/>
  <c r="K173" i="2"/>
  <c r="O172" i="2"/>
  <c r="K172" i="2"/>
  <c r="O171" i="2"/>
  <c r="K171" i="2"/>
  <c r="O170" i="2"/>
  <c r="K170" i="2"/>
  <c r="O169" i="2"/>
  <c r="K169" i="2"/>
  <c r="O168" i="2"/>
  <c r="K168" i="2"/>
  <c r="O167" i="2"/>
  <c r="K167" i="2"/>
  <c r="O166" i="2"/>
  <c r="K166" i="2"/>
  <c r="O165" i="2"/>
  <c r="K165" i="2"/>
  <c r="O164" i="2"/>
  <c r="K164" i="2"/>
  <c r="O163" i="2"/>
  <c r="K163" i="2"/>
  <c r="O162" i="2"/>
  <c r="K162" i="2"/>
  <c r="O161" i="2"/>
  <c r="K161" i="2"/>
  <c r="O160" i="2"/>
  <c r="K160" i="2"/>
  <c r="O159" i="2"/>
  <c r="K159" i="2"/>
  <c r="O158" i="2"/>
  <c r="K158" i="2"/>
  <c r="O157" i="2"/>
  <c r="K157" i="2"/>
  <c r="O156" i="2"/>
  <c r="K156" i="2"/>
  <c r="O155" i="2"/>
  <c r="K155" i="2"/>
  <c r="O154" i="2"/>
  <c r="L154" i="2" s="1"/>
  <c r="O153" i="2"/>
  <c r="L153" i="2" s="1"/>
  <c r="O152" i="2"/>
  <c r="L152" i="2" s="1"/>
  <c r="O151" i="2"/>
  <c r="L151" i="2" s="1"/>
  <c r="O150" i="2"/>
  <c r="L150" i="2" s="1"/>
  <c r="O149" i="2"/>
  <c r="L149" i="2" s="1"/>
  <c r="O148" i="2"/>
  <c r="L148" i="2" s="1"/>
  <c r="O147" i="2"/>
  <c r="L147" i="2" s="1"/>
  <c r="O146" i="2"/>
  <c r="L146" i="2" s="1"/>
  <c r="O145" i="2"/>
  <c r="L145" i="2" s="1"/>
  <c r="O144" i="2"/>
  <c r="L144" i="2" s="1"/>
  <c r="O143" i="2"/>
  <c r="L143" i="2" s="1"/>
  <c r="O142" i="2"/>
  <c r="L142" i="2" s="1"/>
  <c r="O141" i="2"/>
  <c r="L141" i="2" s="1"/>
  <c r="O140" i="2"/>
  <c r="L140" i="2" s="1"/>
  <c r="O139" i="2"/>
  <c r="L139" i="2" s="1"/>
  <c r="O138" i="2"/>
  <c r="L138" i="2" s="1"/>
  <c r="O137" i="2"/>
  <c r="L137" i="2" s="1"/>
  <c r="O136" i="2"/>
  <c r="L136" i="2" s="1"/>
  <c r="O135" i="2"/>
  <c r="L135" i="2" s="1"/>
  <c r="O134" i="2"/>
  <c r="L134" i="2" s="1"/>
  <c r="O133" i="2"/>
  <c r="L133" i="2" s="1"/>
  <c r="O132" i="2"/>
  <c r="L132" i="2" s="1"/>
  <c r="O131" i="2"/>
  <c r="L131" i="2" s="1"/>
  <c r="O130" i="2"/>
  <c r="L130" i="2" s="1"/>
  <c r="O129" i="2"/>
  <c r="L129" i="2" s="1"/>
  <c r="O128" i="2"/>
  <c r="K128" i="2"/>
  <c r="O127" i="2"/>
  <c r="K127" i="2"/>
  <c r="O126" i="2"/>
  <c r="K126" i="2"/>
  <c r="O125" i="2"/>
  <c r="K125" i="2"/>
  <c r="O124" i="2"/>
  <c r="K124" i="2"/>
  <c r="O109" i="2"/>
  <c r="L109" i="2" s="1"/>
  <c r="O115" i="2"/>
  <c r="L115" i="2" s="1"/>
  <c r="O108" i="2"/>
  <c r="L108" i="2" s="1"/>
  <c r="O79" i="2"/>
  <c r="L79" i="2" s="1"/>
  <c r="O112" i="2"/>
  <c r="L112" i="2" s="1"/>
  <c r="O114" i="2"/>
  <c r="L114" i="2" s="1"/>
  <c r="O78" i="2"/>
  <c r="L78" i="2" s="1"/>
  <c r="O113" i="2"/>
  <c r="L113" i="2" s="1"/>
  <c r="O107" i="2"/>
  <c r="L107" i="2" s="1"/>
  <c r="O111" i="2"/>
  <c r="L111" i="2" s="1"/>
  <c r="O77" i="2"/>
  <c r="L77" i="2" s="1"/>
  <c r="O110" i="2"/>
  <c r="L110" i="2" s="1"/>
  <c r="O106" i="2"/>
  <c r="L106" i="2" s="1"/>
  <c r="O81" i="2"/>
  <c r="K81" i="2"/>
  <c r="O82" i="2"/>
  <c r="K82" i="2"/>
  <c r="O121" i="2"/>
  <c r="K121" i="2"/>
  <c r="O76" i="2"/>
  <c r="K76" i="2"/>
  <c r="O71" i="2"/>
  <c r="K71" i="2"/>
  <c r="O70" i="2"/>
  <c r="K70" i="2"/>
  <c r="O102" i="2"/>
  <c r="K102" i="2"/>
  <c r="O98" i="2"/>
  <c r="K98" i="2"/>
  <c r="O101" i="2"/>
  <c r="K101" i="2"/>
  <c r="O100" i="2"/>
  <c r="K100" i="2"/>
  <c r="O97" i="2"/>
  <c r="K97" i="2"/>
  <c r="O96" i="2"/>
  <c r="K96" i="2"/>
  <c r="O95" i="2"/>
  <c r="K95" i="2"/>
  <c r="O94" i="2"/>
  <c r="K94" i="2"/>
  <c r="O69" i="2"/>
  <c r="K69" i="2"/>
  <c r="O104" i="2"/>
  <c r="K104" i="2"/>
  <c r="O93" i="2"/>
  <c r="K93" i="2"/>
  <c r="O118" i="2"/>
  <c r="K118" i="2"/>
  <c r="O92" i="2"/>
  <c r="K92" i="2"/>
  <c r="O99" i="2"/>
  <c r="K99" i="2"/>
  <c r="O75" i="2"/>
  <c r="L75" i="2" s="1"/>
  <c r="O80" i="2"/>
  <c r="L80" i="2" s="1"/>
  <c r="O74" i="2"/>
  <c r="L74" i="2" s="1"/>
  <c r="O73" i="2"/>
  <c r="L73" i="2" s="1"/>
  <c r="O120" i="2"/>
  <c r="L120" i="2" s="1"/>
  <c r="O116" i="2"/>
  <c r="L116" i="2" s="1"/>
  <c r="O72" i="2"/>
  <c r="L72" i="2" s="1"/>
  <c r="O91" i="2"/>
  <c r="L91" i="2" s="1"/>
  <c r="O105" i="2"/>
  <c r="L105" i="2" s="1"/>
  <c r="O103" i="2"/>
  <c r="L103" i="2" s="1"/>
  <c r="O68" i="2"/>
  <c r="L68" i="2" s="1"/>
  <c r="O119" i="2"/>
  <c r="L119" i="2" s="1"/>
  <c r="O90" i="2"/>
  <c r="L90" i="2" s="1"/>
  <c r="O117" i="2"/>
  <c r="L117" i="2" s="1"/>
  <c r="O89" i="2"/>
  <c r="L89" i="2" s="1"/>
  <c r="O88" i="2"/>
  <c r="L88" i="2" s="1"/>
  <c r="O87" i="2"/>
  <c r="L87" i="2" s="1"/>
  <c r="O86" i="2"/>
  <c r="L86" i="2" s="1"/>
  <c r="O85" i="2"/>
  <c r="L85" i="2" s="1"/>
  <c r="O84" i="2"/>
  <c r="L84" i="2" s="1"/>
  <c r="O83" i="2"/>
  <c r="L83" i="2" s="1"/>
  <c r="O67" i="2"/>
  <c r="L67" i="2" s="1"/>
  <c r="O64" i="2"/>
  <c r="L64" i="2" s="1"/>
  <c r="O63" i="2"/>
  <c r="L63" i="2" s="1"/>
  <c r="O62" i="2"/>
  <c r="L62" i="2" s="1"/>
  <c r="O61" i="2"/>
  <c r="L61" i="2" s="1"/>
  <c r="O60" i="2"/>
  <c r="L60" i="2" s="1"/>
  <c r="O59" i="2"/>
  <c r="L59" i="2" s="1"/>
  <c r="O58" i="2"/>
  <c r="L58" i="2" s="1"/>
  <c r="O57" i="2"/>
  <c r="L57" i="2" s="1"/>
  <c r="O56" i="2"/>
  <c r="L56" i="2" s="1"/>
  <c r="O55" i="2"/>
  <c r="L55" i="2" s="1"/>
  <c r="O54" i="2"/>
  <c r="L54" i="2" s="1"/>
  <c r="O53" i="2"/>
  <c r="L53" i="2" s="1"/>
  <c r="O52" i="2"/>
  <c r="L52" i="2" s="1"/>
  <c r="O51" i="2"/>
  <c r="L51" i="2" s="1"/>
  <c r="O50" i="2"/>
  <c r="L50" i="2" s="1"/>
  <c r="O49" i="2"/>
  <c r="L49" i="2" s="1"/>
  <c r="O48" i="2"/>
  <c r="L48" i="2" s="1"/>
  <c r="O47" i="2"/>
  <c r="L47" i="2" s="1"/>
  <c r="O46" i="2"/>
  <c r="L46" i="2" s="1"/>
  <c r="O45" i="2"/>
  <c r="L45" i="2" s="1"/>
  <c r="O44" i="2"/>
  <c r="L44" i="2" s="1"/>
  <c r="O43" i="2"/>
  <c r="L43" i="2" s="1"/>
  <c r="O42" i="2"/>
  <c r="L42" i="2" s="1"/>
  <c r="O41" i="2"/>
  <c r="L41" i="2" s="1"/>
  <c r="O40" i="2"/>
  <c r="L40" i="2" s="1"/>
  <c r="O39" i="2"/>
  <c r="L39" i="2" s="1"/>
  <c r="O38" i="2"/>
  <c r="L38" i="2" s="1"/>
  <c r="O37" i="2"/>
  <c r="L37" i="2" s="1"/>
  <c r="O36" i="2"/>
  <c r="L36" i="2" s="1"/>
  <c r="O35" i="2"/>
  <c r="L35" i="2" s="1"/>
  <c r="O34" i="2"/>
  <c r="L34" i="2" s="1"/>
  <c r="O33" i="2"/>
  <c r="L33" i="2" s="1"/>
  <c r="O32" i="2"/>
  <c r="L32" i="2" s="1"/>
  <c r="O31" i="2"/>
  <c r="L31" i="2" s="1"/>
  <c r="O30" i="2"/>
  <c r="L30" i="2" s="1"/>
  <c r="O29" i="2"/>
  <c r="L29" i="2" s="1"/>
  <c r="O28" i="2"/>
  <c r="L28" i="2" s="1"/>
  <c r="O27" i="2"/>
  <c r="L27" i="2" s="1"/>
  <c r="O26" i="2"/>
  <c r="L26" i="2" s="1"/>
  <c r="O25" i="2"/>
  <c r="L25" i="2" s="1"/>
  <c r="O24" i="2"/>
  <c r="L24" i="2" s="1"/>
  <c r="O23" i="2"/>
  <c r="L23" i="2" s="1"/>
  <c r="O22" i="2"/>
  <c r="L22" i="2" s="1"/>
  <c r="O21" i="2"/>
  <c r="L21" i="2" s="1"/>
  <c r="O20" i="2"/>
  <c r="L20" i="2" s="1"/>
  <c r="O19" i="2"/>
  <c r="L19" i="2" s="1"/>
  <c r="O18" i="2"/>
  <c r="L18" i="2" s="1"/>
  <c r="O17" i="2"/>
  <c r="L17" i="2" s="1"/>
  <c r="O16" i="2"/>
  <c r="L16" i="2" s="1"/>
  <c r="O15" i="2"/>
  <c r="L15" i="2" s="1"/>
  <c r="O14" i="2"/>
  <c r="L14" i="2" s="1"/>
  <c r="O13" i="2"/>
  <c r="L13" i="2" s="1"/>
  <c r="O12" i="2"/>
  <c r="L12" i="2" s="1"/>
  <c r="O11" i="2"/>
  <c r="L11" i="2" s="1"/>
  <c r="O10" i="2"/>
  <c r="K10" i="2"/>
  <c r="O9" i="2"/>
  <c r="K9" i="2"/>
  <c r="O8" i="2"/>
  <c r="K8" i="2"/>
  <c r="O7" i="2"/>
  <c r="K7" i="2"/>
  <c r="O6" i="2"/>
  <c r="L6" i="2" s="1"/>
  <c r="O5" i="2"/>
  <c r="L5" i="2" s="1"/>
  <c r="O4" i="2"/>
  <c r="L4" i="2" s="1"/>
  <c r="O3" i="2"/>
  <c r="L3" i="2" s="1"/>
  <c r="O2" i="2"/>
  <c r="L2" i="2" s="1"/>
  <c r="AC275" i="1"/>
  <c r="Y275" i="1"/>
  <c r="S275" i="1"/>
  <c r="L275" i="1"/>
  <c r="AC274" i="1"/>
  <c r="Y274" i="1"/>
  <c r="S274" i="1"/>
  <c r="L274" i="1"/>
  <c r="AC273" i="1"/>
  <c r="Y273" i="1"/>
  <c r="S273" i="1"/>
  <c r="L273" i="1"/>
  <c r="AC272" i="1"/>
  <c r="Y272" i="1"/>
  <c r="S272" i="1"/>
  <c r="L272" i="1"/>
  <c r="AC271" i="1"/>
  <c r="Y271" i="1"/>
  <c r="S271" i="1"/>
  <c r="L271" i="1"/>
  <c r="Y270" i="1"/>
  <c r="S270" i="1"/>
  <c r="L270" i="1"/>
  <c r="AC269" i="1"/>
  <c r="Y269" i="1"/>
  <c r="S269" i="1"/>
  <c r="L269" i="1"/>
  <c r="AC268" i="1"/>
  <c r="Y268" i="1"/>
  <c r="S268" i="1"/>
  <c r="L268" i="1"/>
  <c r="AC267" i="1"/>
  <c r="Y267" i="1"/>
  <c r="S267" i="1"/>
  <c r="L267" i="1"/>
  <c r="AC266" i="1"/>
  <c r="Y266" i="1"/>
  <c r="S266" i="1"/>
  <c r="L266" i="1"/>
  <c r="AC265" i="1"/>
  <c r="Y265" i="1"/>
  <c r="S265" i="1"/>
  <c r="L265" i="1"/>
  <c r="AC264" i="1"/>
  <c r="Y264" i="1"/>
  <c r="S264" i="1"/>
  <c r="L264" i="1"/>
  <c r="AC263" i="1"/>
  <c r="Y263" i="1"/>
  <c r="S263" i="1"/>
  <c r="L263" i="1"/>
  <c r="AC262" i="1"/>
  <c r="Y262" i="1"/>
  <c r="S262" i="1"/>
  <c r="L262" i="1"/>
  <c r="AC261" i="1"/>
  <c r="Y261" i="1"/>
  <c r="S261" i="1"/>
  <c r="L261" i="1"/>
  <c r="AC260" i="1"/>
  <c r="Y260" i="1"/>
  <c r="S260" i="1"/>
  <c r="L260" i="1"/>
  <c r="AC259" i="1"/>
  <c r="Y259" i="1"/>
  <c r="S259" i="1"/>
  <c r="L259" i="1"/>
  <c r="AC258" i="1"/>
  <c r="Y258" i="1"/>
  <c r="S258" i="1"/>
  <c r="L258" i="1"/>
  <c r="AC257" i="1"/>
  <c r="Y257" i="1"/>
  <c r="S257" i="1"/>
  <c r="L257" i="1"/>
  <c r="AC256" i="1"/>
  <c r="Y256" i="1"/>
  <c r="S256" i="1"/>
  <c r="L256" i="1"/>
  <c r="AC255" i="1"/>
  <c r="Y255" i="1"/>
  <c r="S255" i="1"/>
  <c r="L255" i="1"/>
  <c r="AC254" i="1"/>
  <c r="Y254" i="1"/>
  <c r="S254" i="1"/>
  <c r="L254" i="1"/>
  <c r="AC253" i="1"/>
  <c r="Y253" i="1"/>
  <c r="S253" i="1"/>
  <c r="L253" i="1"/>
  <c r="AC252" i="1"/>
  <c r="Y252" i="1"/>
  <c r="S252" i="1"/>
  <c r="L252" i="1"/>
  <c r="AC251" i="1"/>
  <c r="Y251" i="1"/>
  <c r="S251" i="1"/>
  <c r="L251" i="1"/>
  <c r="AC250" i="1"/>
  <c r="Y250" i="1"/>
  <c r="S250" i="1"/>
  <c r="L250" i="1"/>
  <c r="AC249" i="1"/>
  <c r="Y249" i="1"/>
  <c r="S249" i="1"/>
  <c r="L249" i="1"/>
  <c r="AC248" i="1"/>
  <c r="Y248" i="1"/>
  <c r="S248" i="1"/>
  <c r="L248" i="1"/>
  <c r="AC247" i="1"/>
  <c r="Y247" i="1"/>
  <c r="S247" i="1"/>
  <c r="L247" i="1"/>
  <c r="AC246" i="1"/>
  <c r="Y246" i="1"/>
  <c r="S246" i="1"/>
  <c r="L246" i="1"/>
  <c r="AC245" i="1"/>
  <c r="Y245" i="1"/>
  <c r="S245" i="1"/>
  <c r="L245" i="1"/>
  <c r="AC244" i="1"/>
  <c r="Y244" i="1"/>
  <c r="S244" i="1"/>
  <c r="L244" i="1"/>
  <c r="AC243" i="1"/>
  <c r="Y243" i="1"/>
  <c r="S243" i="1"/>
  <c r="L243" i="1"/>
  <c r="AC242" i="1"/>
  <c r="Y242" i="1"/>
  <c r="S242" i="1"/>
  <c r="L242" i="1"/>
  <c r="AC241" i="1"/>
  <c r="Y241" i="1"/>
  <c r="S241" i="1"/>
  <c r="L241" i="1"/>
  <c r="AC240" i="1"/>
  <c r="Y240" i="1"/>
  <c r="S240" i="1"/>
  <c r="L240" i="1"/>
  <c r="AC239" i="1"/>
  <c r="Y239" i="1"/>
  <c r="S239" i="1"/>
  <c r="L239" i="1"/>
  <c r="AC238" i="1"/>
  <c r="Y238" i="1"/>
  <c r="S238" i="1"/>
  <c r="L238" i="1"/>
  <c r="AC237" i="1"/>
  <c r="Y237" i="1"/>
  <c r="S237" i="1"/>
  <c r="L237" i="1"/>
  <c r="AC236" i="1"/>
  <c r="Y236" i="1"/>
  <c r="S236" i="1"/>
  <c r="L236" i="1"/>
  <c r="AC235" i="1"/>
  <c r="Y235" i="1"/>
  <c r="S235" i="1"/>
  <c r="L235" i="1"/>
  <c r="AC234" i="1"/>
  <c r="Y234" i="1"/>
  <c r="S234" i="1"/>
  <c r="L234" i="1"/>
  <c r="AC233" i="1"/>
  <c r="Y233" i="1"/>
  <c r="S233" i="1"/>
  <c r="L233" i="1"/>
  <c r="AC232" i="1"/>
  <c r="Y232" i="1"/>
  <c r="S232" i="1"/>
  <c r="L232" i="1"/>
  <c r="AC231" i="1"/>
  <c r="Y231" i="1"/>
  <c r="S231" i="1"/>
  <c r="L231" i="1"/>
  <c r="AC230" i="1"/>
  <c r="Y230" i="1"/>
  <c r="S230" i="1"/>
  <c r="L230" i="1"/>
  <c r="AC229" i="1"/>
  <c r="Y229" i="1"/>
  <c r="S229" i="1"/>
  <c r="L229" i="1"/>
  <c r="AC228" i="1"/>
  <c r="Y228" i="1"/>
  <c r="S228" i="1"/>
  <c r="L228" i="1"/>
  <c r="AC227" i="1"/>
  <c r="Y227" i="1"/>
  <c r="S227" i="1"/>
  <c r="L227" i="1"/>
  <c r="AC226" i="1"/>
  <c r="Y226" i="1"/>
  <c r="S226" i="1"/>
  <c r="L226" i="1"/>
  <c r="AC225" i="1"/>
  <c r="Y225" i="1"/>
  <c r="S225" i="1"/>
  <c r="L225" i="1"/>
  <c r="AC224" i="1"/>
  <c r="Y224" i="1"/>
  <c r="S224" i="1"/>
  <c r="L224" i="1"/>
  <c r="AC223" i="1"/>
  <c r="Y223" i="1"/>
  <c r="S223" i="1"/>
  <c r="L223" i="1"/>
  <c r="AC222" i="1"/>
  <c r="Y222" i="1"/>
  <c r="S222" i="1"/>
  <c r="L222" i="1"/>
  <c r="AC221" i="1"/>
  <c r="Y221" i="1"/>
  <c r="S221" i="1"/>
  <c r="L221" i="1"/>
  <c r="AC220" i="1"/>
  <c r="Y220" i="1"/>
  <c r="S220" i="1"/>
  <c r="L220" i="1"/>
  <c r="AC219" i="1"/>
  <c r="Y219" i="1"/>
  <c r="S219" i="1"/>
  <c r="L219" i="1"/>
  <c r="AC218" i="1"/>
  <c r="Y218" i="1"/>
  <c r="S218" i="1"/>
  <c r="L218" i="1"/>
  <c r="AC217" i="1"/>
  <c r="Y217" i="1"/>
  <c r="S217" i="1"/>
  <c r="L217" i="1"/>
  <c r="AC216" i="1"/>
  <c r="Y216" i="1"/>
  <c r="S216" i="1"/>
  <c r="L216" i="1"/>
  <c r="AC215" i="1"/>
  <c r="Y215" i="1"/>
  <c r="S215" i="1"/>
  <c r="L215" i="1"/>
  <c r="AC214" i="1"/>
  <c r="Y214" i="1"/>
  <c r="S214" i="1"/>
  <c r="L214" i="1"/>
  <c r="AC213" i="1"/>
  <c r="Y213" i="1"/>
  <c r="S213" i="1"/>
  <c r="L213" i="1"/>
  <c r="AC212" i="1"/>
  <c r="Y212" i="1"/>
  <c r="S212" i="1"/>
  <c r="L212" i="1"/>
  <c r="AC211" i="1"/>
  <c r="Y211" i="1"/>
  <c r="S211" i="1"/>
  <c r="L211" i="1"/>
  <c r="AC210" i="1"/>
  <c r="Y210" i="1"/>
  <c r="S210" i="1"/>
  <c r="L210" i="1"/>
  <c r="AC209" i="1"/>
  <c r="Y209" i="1"/>
  <c r="S209" i="1"/>
  <c r="L209" i="1"/>
  <c r="AC208" i="1"/>
  <c r="Y208" i="1"/>
  <c r="S208" i="1"/>
  <c r="L208" i="1"/>
  <c r="AC207" i="1"/>
  <c r="Y207" i="1"/>
  <c r="S207" i="1"/>
  <c r="L207" i="1"/>
  <c r="AC206" i="1"/>
  <c r="Y206" i="1"/>
  <c r="S206" i="1"/>
  <c r="L206" i="1"/>
  <c r="AC205" i="1"/>
  <c r="Y205" i="1"/>
  <c r="S205" i="1"/>
  <c r="L205" i="1"/>
  <c r="AC204" i="1"/>
  <c r="Y204" i="1"/>
  <c r="S204" i="1"/>
  <c r="L204" i="1"/>
  <c r="AC203" i="1"/>
  <c r="Y203" i="1"/>
  <c r="S203" i="1"/>
  <c r="L203" i="1"/>
  <c r="AC202" i="1"/>
  <c r="Y202" i="1"/>
  <c r="S202" i="1"/>
  <c r="L202" i="1"/>
  <c r="AC201" i="1"/>
  <c r="Y201" i="1"/>
  <c r="S201" i="1"/>
  <c r="L201" i="1"/>
  <c r="AC200" i="1"/>
  <c r="Y200" i="1"/>
  <c r="S200" i="1"/>
  <c r="L200" i="1"/>
  <c r="AC199" i="1"/>
  <c r="Y199" i="1"/>
  <c r="S199" i="1"/>
  <c r="L199" i="1"/>
  <c r="AC198" i="1"/>
  <c r="Y198" i="1"/>
  <c r="S198" i="1"/>
  <c r="L198" i="1"/>
  <c r="AC197" i="1"/>
  <c r="Y197" i="1"/>
  <c r="S197" i="1"/>
  <c r="L197" i="1"/>
  <c r="AC196" i="1"/>
  <c r="Y196" i="1"/>
  <c r="S196" i="1"/>
  <c r="L196" i="1"/>
  <c r="AC195" i="1"/>
  <c r="Y195" i="1"/>
  <c r="S195" i="1"/>
  <c r="L195" i="1"/>
  <c r="AC194" i="1"/>
  <c r="Y194" i="1"/>
  <c r="S194" i="1"/>
  <c r="L194" i="1"/>
  <c r="AC193" i="1"/>
  <c r="Y193" i="1"/>
  <c r="S193" i="1"/>
  <c r="L193" i="1"/>
  <c r="AC192" i="1"/>
  <c r="Y192" i="1"/>
  <c r="S192" i="1"/>
  <c r="L192" i="1"/>
  <c r="AC191" i="1"/>
  <c r="Y191" i="1"/>
  <c r="S191" i="1"/>
  <c r="L191" i="1"/>
  <c r="AC190" i="1"/>
  <c r="Y190" i="1"/>
  <c r="S190" i="1"/>
  <c r="L190" i="1"/>
  <c r="AC189" i="1"/>
  <c r="Y189" i="1"/>
  <c r="S189" i="1"/>
  <c r="L189" i="1"/>
  <c r="AC188" i="1"/>
  <c r="Y188" i="1"/>
  <c r="S188" i="1"/>
  <c r="L188" i="1"/>
  <c r="AC187" i="1"/>
  <c r="Y187" i="1"/>
  <c r="S187" i="1"/>
  <c r="L187" i="1"/>
  <c r="AC186" i="1"/>
  <c r="Y186" i="1"/>
  <c r="S186" i="1"/>
  <c r="L186" i="1"/>
  <c r="AC185" i="1"/>
  <c r="Y185" i="1"/>
  <c r="S185" i="1"/>
  <c r="L185" i="1"/>
  <c r="AC184" i="1"/>
  <c r="Y184" i="1"/>
  <c r="S184" i="1"/>
  <c r="L184" i="1"/>
  <c r="AC183" i="1"/>
  <c r="Y183" i="1"/>
  <c r="S183" i="1"/>
  <c r="L183" i="1"/>
  <c r="AC182" i="1"/>
  <c r="Y182" i="1"/>
  <c r="S182" i="1"/>
  <c r="L182" i="1"/>
  <c r="AC181" i="1"/>
  <c r="Y181" i="1"/>
  <c r="S181" i="1"/>
  <c r="L181" i="1"/>
  <c r="AC180" i="1"/>
  <c r="Y180" i="1"/>
  <c r="S180" i="1"/>
  <c r="L180" i="1"/>
  <c r="AC179" i="1"/>
  <c r="Y179" i="1"/>
  <c r="S179" i="1"/>
  <c r="L179" i="1"/>
  <c r="AC178" i="1"/>
  <c r="Y178" i="1"/>
  <c r="S178" i="1"/>
  <c r="L178" i="1"/>
  <c r="AC177" i="1"/>
  <c r="Y177" i="1"/>
  <c r="S177" i="1"/>
  <c r="L177" i="1"/>
  <c r="AC176" i="1"/>
  <c r="Y176" i="1"/>
  <c r="S176" i="1"/>
  <c r="L176" i="1"/>
  <c r="AC175" i="1"/>
  <c r="Y175" i="1"/>
  <c r="S175" i="1"/>
  <c r="L175" i="1"/>
  <c r="AC174" i="1"/>
  <c r="Y174" i="1"/>
  <c r="S174" i="1"/>
  <c r="L174" i="1"/>
  <c r="AC173" i="1"/>
  <c r="Y173" i="1"/>
  <c r="S173" i="1"/>
  <c r="L173" i="1"/>
  <c r="AC172" i="1"/>
  <c r="Y172" i="1"/>
  <c r="S172" i="1"/>
  <c r="L172" i="1"/>
  <c r="M172" i="1" s="1"/>
  <c r="AC171" i="1"/>
  <c r="Y171" i="1"/>
  <c r="S171" i="1"/>
  <c r="L171" i="1"/>
  <c r="AC170" i="1"/>
  <c r="Y170" i="1"/>
  <c r="S170" i="1"/>
  <c r="L170" i="1"/>
  <c r="AC169" i="1"/>
  <c r="Y169" i="1"/>
  <c r="S169" i="1"/>
  <c r="L169" i="1"/>
  <c r="AC168" i="1"/>
  <c r="Y168" i="1"/>
  <c r="S168" i="1"/>
  <c r="L168" i="1"/>
  <c r="M168" i="1" s="1"/>
  <c r="AC167" i="1"/>
  <c r="Y167" i="1"/>
  <c r="S167" i="1"/>
  <c r="L167" i="1"/>
  <c r="AC166" i="1"/>
  <c r="Y166" i="1"/>
  <c r="S166" i="1"/>
  <c r="L166" i="1"/>
  <c r="AC165" i="1"/>
  <c r="Y165" i="1"/>
  <c r="S165" i="1"/>
  <c r="L165" i="1"/>
  <c r="AC164" i="1"/>
  <c r="Y164" i="1"/>
  <c r="S164" i="1"/>
  <c r="L164" i="1"/>
  <c r="M164" i="1" s="1"/>
  <c r="AC163" i="1"/>
  <c r="Y163" i="1"/>
  <c r="S163" i="1"/>
  <c r="L163" i="1"/>
  <c r="AC162" i="1"/>
  <c r="Y162" i="1"/>
  <c r="S162" i="1"/>
  <c r="M162" i="1"/>
  <c r="L162" i="1"/>
  <c r="AC161" i="1"/>
  <c r="Y161" i="1"/>
  <c r="S161" i="1"/>
  <c r="L161" i="1"/>
  <c r="AC160" i="1"/>
  <c r="Y160" i="1"/>
  <c r="S160" i="1"/>
  <c r="L160" i="1"/>
  <c r="AC159" i="1"/>
  <c r="Y159" i="1"/>
  <c r="S159" i="1"/>
  <c r="L159" i="1"/>
  <c r="AC158" i="1"/>
  <c r="Y158" i="1"/>
  <c r="S158" i="1"/>
  <c r="L158" i="1"/>
  <c r="AC157" i="1"/>
  <c r="Y157" i="1"/>
  <c r="S157" i="1"/>
  <c r="L157" i="1"/>
  <c r="AC156" i="1"/>
  <c r="Y156" i="1"/>
  <c r="S156" i="1"/>
  <c r="L156" i="1"/>
  <c r="AC155" i="1"/>
  <c r="Y155" i="1"/>
  <c r="S155" i="1"/>
  <c r="L155" i="1"/>
  <c r="AC154" i="1"/>
  <c r="Y154" i="1"/>
  <c r="S154" i="1"/>
  <c r="L154" i="1"/>
  <c r="AC153" i="1"/>
  <c r="Y153" i="1"/>
  <c r="S153" i="1"/>
  <c r="L153" i="1"/>
  <c r="AC152" i="1"/>
  <c r="Y152" i="1"/>
  <c r="S152" i="1"/>
  <c r="L152" i="1"/>
  <c r="AC151" i="1"/>
  <c r="Y151" i="1"/>
  <c r="S151" i="1"/>
  <c r="L151" i="1"/>
  <c r="AC150" i="1"/>
  <c r="Y150" i="1"/>
  <c r="S150" i="1"/>
  <c r="L150" i="1"/>
  <c r="AC149" i="1"/>
  <c r="Y149" i="1"/>
  <c r="S149" i="1"/>
  <c r="L149" i="1"/>
  <c r="AC146" i="1"/>
  <c r="Y146" i="1"/>
  <c r="S146" i="1"/>
  <c r="L146" i="1"/>
  <c r="AC145" i="1"/>
  <c r="Y145" i="1"/>
  <c r="S145" i="1"/>
  <c r="L145" i="1"/>
  <c r="AC144" i="1"/>
  <c r="Y144" i="1"/>
  <c r="S144" i="1"/>
  <c r="L144" i="1"/>
  <c r="AC143" i="1"/>
  <c r="Y143" i="1"/>
  <c r="S143" i="1"/>
  <c r="L143" i="1"/>
  <c r="AC142" i="1"/>
  <c r="Y142" i="1"/>
  <c r="S142" i="1"/>
  <c r="L142" i="1"/>
  <c r="AC141" i="1"/>
  <c r="Y141" i="1"/>
  <c r="S141" i="1"/>
  <c r="L141" i="1"/>
  <c r="AC140" i="1"/>
  <c r="Y140" i="1"/>
  <c r="S140" i="1"/>
  <c r="L140" i="1"/>
  <c r="AC139" i="1"/>
  <c r="Y139" i="1"/>
  <c r="S139" i="1"/>
  <c r="L139" i="1"/>
  <c r="AC138" i="1"/>
  <c r="Y138" i="1"/>
  <c r="S138" i="1"/>
  <c r="L138" i="1"/>
  <c r="AC137" i="1"/>
  <c r="Y137" i="1"/>
  <c r="S137" i="1"/>
  <c r="L137" i="1"/>
  <c r="AC136" i="1"/>
  <c r="Y136" i="1"/>
  <c r="S136" i="1"/>
  <c r="L136" i="1"/>
  <c r="AC135" i="1"/>
  <c r="Y135" i="1"/>
  <c r="S135" i="1"/>
  <c r="L135" i="1"/>
  <c r="AC134" i="1"/>
  <c r="Y134" i="1"/>
  <c r="S134" i="1"/>
  <c r="L134" i="1"/>
  <c r="AC133" i="1"/>
  <c r="Y133" i="1"/>
  <c r="S133" i="1"/>
  <c r="L133" i="1"/>
  <c r="AC132" i="1"/>
  <c r="Y132" i="1"/>
  <c r="S132" i="1"/>
  <c r="L132" i="1"/>
  <c r="AC131" i="1"/>
  <c r="Y131" i="1"/>
  <c r="S131" i="1"/>
  <c r="L131" i="1"/>
  <c r="AC130" i="1"/>
  <c r="Y130" i="1"/>
  <c r="S130" i="1"/>
  <c r="L130" i="1"/>
  <c r="AC129" i="1"/>
  <c r="Y129" i="1"/>
  <c r="S129" i="1"/>
  <c r="L129" i="1"/>
  <c r="AC128" i="1"/>
  <c r="Y128" i="1"/>
  <c r="S128" i="1"/>
  <c r="L128" i="1"/>
  <c r="AC127" i="1"/>
  <c r="Y127" i="1"/>
  <c r="S127" i="1"/>
  <c r="L127" i="1"/>
  <c r="AC126" i="1"/>
  <c r="Y126" i="1"/>
  <c r="S126" i="1"/>
  <c r="L126" i="1"/>
  <c r="AC125" i="1"/>
  <c r="Y125" i="1"/>
  <c r="S125" i="1"/>
  <c r="L125" i="1"/>
  <c r="AC124" i="1"/>
  <c r="Y124" i="1"/>
  <c r="S124" i="1"/>
  <c r="L124" i="1"/>
  <c r="AC123" i="1"/>
  <c r="Y123" i="1"/>
  <c r="S123" i="1"/>
  <c r="L123" i="1"/>
  <c r="AC122" i="1"/>
  <c r="Y122" i="1"/>
  <c r="S122" i="1"/>
  <c r="L122" i="1"/>
  <c r="AC121" i="1"/>
  <c r="Y121" i="1"/>
  <c r="S121" i="1"/>
  <c r="L121" i="1"/>
  <c r="AC120" i="1"/>
  <c r="Y120" i="1"/>
  <c r="S120" i="1"/>
  <c r="L120" i="1"/>
  <c r="AC119" i="1"/>
  <c r="Y119" i="1"/>
  <c r="S119" i="1"/>
  <c r="L119" i="1"/>
  <c r="AC118" i="1"/>
  <c r="Y118" i="1"/>
  <c r="S118" i="1"/>
  <c r="L118" i="1"/>
  <c r="AC117" i="1"/>
  <c r="Y117" i="1"/>
  <c r="S117" i="1"/>
  <c r="L117" i="1"/>
  <c r="AC116" i="1"/>
  <c r="Y116" i="1"/>
  <c r="S116" i="1"/>
  <c r="L116" i="1"/>
  <c r="AC115" i="1"/>
  <c r="Y115" i="1"/>
  <c r="S115" i="1"/>
  <c r="L115" i="1"/>
  <c r="AC114" i="1"/>
  <c r="Y114" i="1"/>
  <c r="S114" i="1"/>
  <c r="L114" i="1"/>
  <c r="AC113" i="1"/>
  <c r="Y113" i="1"/>
  <c r="S113" i="1"/>
  <c r="L113" i="1"/>
  <c r="AC112" i="1"/>
  <c r="Y112" i="1"/>
  <c r="S112" i="1"/>
  <c r="L112" i="1"/>
  <c r="AC111" i="1"/>
  <c r="Y111" i="1"/>
  <c r="S111" i="1"/>
  <c r="L111" i="1"/>
  <c r="AC110" i="1"/>
  <c r="Y110" i="1"/>
  <c r="S110" i="1"/>
  <c r="L110" i="1"/>
  <c r="AC109" i="1"/>
  <c r="Y109" i="1"/>
  <c r="S109" i="1"/>
  <c r="L109" i="1"/>
  <c r="AC108" i="1"/>
  <c r="Y108" i="1"/>
  <c r="S108" i="1"/>
  <c r="L108" i="1"/>
  <c r="AC107" i="1"/>
  <c r="Y107" i="1"/>
  <c r="S107" i="1"/>
  <c r="L107" i="1"/>
  <c r="AC106" i="1"/>
  <c r="Y106" i="1"/>
  <c r="S106" i="1"/>
  <c r="L106" i="1"/>
  <c r="AC105" i="1"/>
  <c r="Y105" i="1"/>
  <c r="S105" i="1"/>
  <c r="L105" i="1"/>
  <c r="AC104" i="1"/>
  <c r="Y104" i="1"/>
  <c r="S104" i="1"/>
  <c r="L104" i="1"/>
  <c r="AC103" i="1"/>
  <c r="Y103" i="1"/>
  <c r="S103" i="1"/>
  <c r="L103" i="1"/>
  <c r="AC102" i="1"/>
  <c r="Y102" i="1"/>
  <c r="S102" i="1"/>
  <c r="L102" i="1"/>
  <c r="AC101" i="1"/>
  <c r="Y101" i="1"/>
  <c r="S101" i="1"/>
  <c r="L101" i="1"/>
  <c r="AC100" i="1"/>
  <c r="Y100" i="1"/>
  <c r="S100" i="1"/>
  <c r="L100" i="1"/>
  <c r="AC99" i="1"/>
  <c r="Y99" i="1"/>
  <c r="S99" i="1"/>
  <c r="L99" i="1"/>
  <c r="AC98" i="1"/>
  <c r="Y98" i="1"/>
  <c r="S98" i="1"/>
  <c r="L98" i="1"/>
  <c r="AC97" i="1"/>
  <c r="Y97" i="1"/>
  <c r="S97" i="1"/>
  <c r="L97" i="1"/>
  <c r="AC96" i="1"/>
  <c r="Y96" i="1"/>
  <c r="S96" i="1"/>
  <c r="L96" i="1"/>
  <c r="AC95" i="1"/>
  <c r="Y95" i="1"/>
  <c r="S95" i="1"/>
  <c r="L95" i="1"/>
  <c r="AC94" i="1"/>
  <c r="Y94" i="1"/>
  <c r="S94" i="1"/>
  <c r="L94" i="1"/>
  <c r="AC93" i="1"/>
  <c r="Y93" i="1"/>
  <c r="S93" i="1"/>
  <c r="L93" i="1"/>
  <c r="AC92" i="1"/>
  <c r="Y92" i="1"/>
  <c r="S92" i="1"/>
  <c r="L92" i="1"/>
  <c r="AC91" i="1"/>
  <c r="Y91" i="1"/>
  <c r="S91" i="1"/>
  <c r="L91" i="1"/>
  <c r="AC90" i="1"/>
  <c r="Y90" i="1"/>
  <c r="S90" i="1"/>
  <c r="L90" i="1"/>
  <c r="AC89" i="1"/>
  <c r="Y89" i="1"/>
  <c r="S89" i="1"/>
  <c r="L89" i="1"/>
  <c r="AC88" i="1"/>
  <c r="Y88" i="1"/>
  <c r="S88" i="1"/>
  <c r="L88" i="1"/>
  <c r="AC87" i="1"/>
  <c r="Y87" i="1"/>
  <c r="S87" i="1"/>
  <c r="L87" i="1"/>
  <c r="AC86" i="1"/>
  <c r="Y86" i="1"/>
  <c r="S86" i="1"/>
  <c r="L86" i="1"/>
  <c r="AC85" i="1"/>
  <c r="Y85" i="1"/>
  <c r="S85" i="1"/>
  <c r="L85" i="1"/>
  <c r="AC84" i="1"/>
  <c r="S84" i="1"/>
  <c r="L84" i="1"/>
  <c r="AC83" i="1"/>
  <c r="Y83" i="1"/>
  <c r="S83" i="1"/>
  <c r="L83" i="1"/>
  <c r="AC82" i="1"/>
  <c r="Y82" i="1"/>
  <c r="S82" i="1"/>
  <c r="L82" i="1"/>
  <c r="AC81" i="1"/>
  <c r="Y81" i="1"/>
  <c r="S81" i="1"/>
  <c r="L81" i="1"/>
  <c r="AC80" i="1"/>
  <c r="Y80" i="1"/>
  <c r="S80" i="1"/>
  <c r="L80" i="1"/>
  <c r="AC79" i="1"/>
  <c r="Y79" i="1"/>
  <c r="S79" i="1"/>
  <c r="L79" i="1"/>
  <c r="AC78" i="1"/>
  <c r="Y78" i="1"/>
  <c r="S78" i="1"/>
  <c r="L78" i="1"/>
  <c r="AC77" i="1"/>
  <c r="Y77" i="1"/>
  <c r="S77" i="1"/>
  <c r="L77" i="1"/>
  <c r="AC76" i="1"/>
  <c r="Y76" i="1"/>
  <c r="S76" i="1"/>
  <c r="L76" i="1"/>
  <c r="AC75" i="1"/>
  <c r="Y75" i="1"/>
  <c r="S75" i="1"/>
  <c r="L75" i="1"/>
  <c r="AC74" i="1"/>
  <c r="Y74" i="1"/>
  <c r="S74" i="1"/>
  <c r="L74" i="1"/>
  <c r="AC73" i="1"/>
  <c r="Y73" i="1"/>
  <c r="S73" i="1"/>
  <c r="L73" i="1"/>
  <c r="M73" i="1" s="1"/>
  <c r="AC72" i="1"/>
  <c r="Y72" i="1"/>
  <c r="S72" i="1"/>
  <c r="L72" i="1"/>
  <c r="AC71" i="1"/>
  <c r="Y71" i="1"/>
  <c r="S71" i="1"/>
  <c r="L71" i="1"/>
  <c r="AC70" i="1"/>
  <c r="Y70" i="1"/>
  <c r="S70" i="1"/>
  <c r="L70" i="1"/>
  <c r="AC69" i="1"/>
  <c r="Y69" i="1"/>
  <c r="S69" i="1"/>
  <c r="L69" i="1"/>
  <c r="AC68" i="1"/>
  <c r="Y68" i="1"/>
  <c r="S68" i="1"/>
  <c r="L68" i="1"/>
  <c r="AC67" i="1"/>
  <c r="Y67" i="1"/>
  <c r="S67" i="1"/>
  <c r="L67" i="1"/>
  <c r="AC66" i="1"/>
  <c r="Y66" i="1"/>
  <c r="S66" i="1"/>
  <c r="L66" i="1"/>
  <c r="AC65" i="1"/>
  <c r="Y65" i="1"/>
  <c r="S65" i="1"/>
  <c r="L65" i="1"/>
  <c r="AC64" i="1"/>
  <c r="Y64" i="1"/>
  <c r="S64" i="1"/>
  <c r="L64" i="1"/>
  <c r="AC63" i="1"/>
  <c r="Y63" i="1"/>
  <c r="S63" i="1"/>
  <c r="L63" i="1"/>
  <c r="AC62" i="1"/>
  <c r="Y62" i="1"/>
  <c r="S62" i="1"/>
  <c r="L62" i="1"/>
  <c r="AC61" i="1"/>
  <c r="Y61" i="1"/>
  <c r="S61" i="1"/>
  <c r="L61" i="1"/>
  <c r="M61" i="1" s="1"/>
  <c r="AC60" i="1"/>
  <c r="Y60" i="1"/>
  <c r="S60" i="1"/>
  <c r="L60" i="1"/>
  <c r="AC59" i="1"/>
  <c r="Y59" i="1"/>
  <c r="S59" i="1"/>
  <c r="L59" i="1"/>
  <c r="M59" i="1" s="1"/>
  <c r="AC58" i="1"/>
  <c r="Y58" i="1"/>
  <c r="S58" i="1"/>
  <c r="L58" i="1"/>
  <c r="AC57" i="1"/>
  <c r="Y57" i="1"/>
  <c r="Z57" i="1" s="1"/>
  <c r="S57" i="1"/>
  <c r="T57" i="1" s="1"/>
  <c r="L57" i="1"/>
  <c r="M57" i="1" s="1"/>
  <c r="AC56" i="1"/>
  <c r="Y56" i="1"/>
  <c r="S56" i="1"/>
  <c r="L56" i="1"/>
  <c r="AC55" i="1"/>
  <c r="Y55" i="1"/>
  <c r="Z55" i="1" s="1"/>
  <c r="S55" i="1"/>
  <c r="L55" i="1"/>
  <c r="M55" i="1" s="1"/>
  <c r="AC54" i="1"/>
  <c r="Y54" i="1"/>
  <c r="S54" i="1"/>
  <c r="L54" i="1"/>
  <c r="AC53" i="1"/>
  <c r="Y53" i="1"/>
  <c r="Z53" i="1" s="1"/>
  <c r="S53" i="1"/>
  <c r="T53" i="1" s="1"/>
  <c r="L53" i="1"/>
  <c r="AC52" i="1"/>
  <c r="Y52" i="1"/>
  <c r="S52" i="1"/>
  <c r="L52" i="1"/>
  <c r="AC51" i="1"/>
  <c r="Y51" i="1"/>
  <c r="S51" i="1"/>
  <c r="T51" i="1" s="1"/>
  <c r="L51" i="1"/>
  <c r="AC50" i="1"/>
  <c r="Y50" i="1"/>
  <c r="S50" i="1"/>
  <c r="L50" i="1"/>
  <c r="AC49" i="1"/>
  <c r="Y49" i="1"/>
  <c r="S49" i="1"/>
  <c r="L49" i="1"/>
  <c r="AC48" i="1"/>
  <c r="Y48" i="1"/>
  <c r="S48" i="1"/>
  <c r="L48" i="1"/>
  <c r="AC47" i="1"/>
  <c r="Y47" i="1"/>
  <c r="S47" i="1"/>
  <c r="T47" i="1" s="1"/>
  <c r="L47" i="1"/>
  <c r="AC46" i="1"/>
  <c r="Y46" i="1"/>
  <c r="S46" i="1"/>
  <c r="L46" i="1"/>
  <c r="AC45" i="1"/>
  <c r="Y45" i="1"/>
  <c r="S45" i="1"/>
  <c r="L45" i="1"/>
  <c r="AC44" i="1"/>
  <c r="Y44" i="1"/>
  <c r="S44" i="1"/>
  <c r="L44" i="1"/>
  <c r="AC43" i="1"/>
  <c r="Y43" i="1"/>
  <c r="Z43" i="1" s="1"/>
  <c r="S43" i="1"/>
  <c r="L43" i="1"/>
  <c r="AC42" i="1"/>
  <c r="Y42" i="1"/>
  <c r="S42" i="1"/>
  <c r="L42" i="1"/>
  <c r="AC41" i="1"/>
  <c r="Y41" i="1"/>
  <c r="Z41" i="1" s="1"/>
  <c r="S41" i="1"/>
  <c r="T41" i="1" s="1"/>
  <c r="L41" i="1"/>
  <c r="AC40" i="1"/>
  <c r="Y40" i="1"/>
  <c r="S40" i="1"/>
  <c r="L40" i="1"/>
  <c r="AC39" i="1"/>
  <c r="Y39" i="1"/>
  <c r="S39" i="1"/>
  <c r="L39" i="1"/>
  <c r="AC38" i="1"/>
  <c r="Y38" i="1"/>
  <c r="S38" i="1"/>
  <c r="L38" i="1"/>
  <c r="AC37" i="1"/>
  <c r="Y37" i="1"/>
  <c r="S37" i="1"/>
  <c r="L37" i="1"/>
  <c r="AC36" i="1"/>
  <c r="Y36" i="1"/>
  <c r="S36" i="1"/>
  <c r="L36" i="1"/>
  <c r="AC35" i="1"/>
  <c r="Y35" i="1"/>
  <c r="Z35" i="1" s="1"/>
  <c r="S35" i="1"/>
  <c r="L35" i="1"/>
  <c r="AC34" i="1"/>
  <c r="Y34" i="1"/>
  <c r="S34" i="1"/>
  <c r="L34" i="1"/>
  <c r="M34" i="1" s="1"/>
  <c r="AC31" i="1"/>
  <c r="Y31" i="1"/>
  <c r="Z31" i="1" s="1"/>
  <c r="S31" i="1"/>
  <c r="L31" i="1"/>
  <c r="AC30" i="1"/>
  <c r="Y30" i="1"/>
  <c r="S30" i="1"/>
  <c r="L30" i="1"/>
  <c r="AC29" i="1"/>
  <c r="Y29" i="1"/>
  <c r="S29" i="1"/>
  <c r="L29" i="1"/>
  <c r="AC28" i="1"/>
  <c r="Y28" i="1"/>
  <c r="S28" i="1"/>
  <c r="L28" i="1"/>
  <c r="AC27" i="1"/>
  <c r="Y27" i="1"/>
  <c r="S27" i="1"/>
  <c r="L27" i="1"/>
  <c r="AC26" i="1"/>
  <c r="Y26" i="1"/>
  <c r="S26" i="1"/>
  <c r="L26" i="1"/>
  <c r="AC25" i="1"/>
  <c r="Y25" i="1"/>
  <c r="S25" i="1"/>
  <c r="L25" i="1"/>
  <c r="AC24" i="1"/>
  <c r="Y24" i="1"/>
  <c r="S24" i="1"/>
  <c r="L24" i="1"/>
  <c r="AC23" i="1"/>
  <c r="Y23" i="1"/>
  <c r="S23" i="1"/>
  <c r="L23" i="1"/>
  <c r="AC22" i="1"/>
  <c r="Y22" i="1"/>
  <c r="S22" i="1"/>
  <c r="L22" i="1"/>
  <c r="AC21" i="1"/>
  <c r="Y21" i="1"/>
  <c r="S21" i="1"/>
  <c r="L21" i="1"/>
  <c r="AC20" i="1"/>
  <c r="Y20" i="1"/>
  <c r="S20" i="1"/>
  <c r="L20" i="1"/>
  <c r="AC19" i="1"/>
  <c r="Y19" i="1"/>
  <c r="Z19" i="1" s="1"/>
  <c r="S19" i="1"/>
  <c r="L19" i="1"/>
  <c r="AC18" i="1"/>
  <c r="Y18" i="1"/>
  <c r="S18" i="1"/>
  <c r="L18" i="1"/>
  <c r="AC17" i="1"/>
  <c r="Y17" i="1"/>
  <c r="S17" i="1"/>
  <c r="L17" i="1"/>
  <c r="AC16" i="1"/>
  <c r="Y16" i="1"/>
  <c r="S16" i="1"/>
  <c r="L16" i="1"/>
  <c r="AC15" i="1"/>
  <c r="Y15" i="1"/>
  <c r="S15" i="1"/>
  <c r="T15" i="1" s="1"/>
  <c r="L15" i="1"/>
  <c r="AC14" i="1"/>
  <c r="Y14" i="1"/>
  <c r="S14" i="1"/>
  <c r="L14" i="1"/>
  <c r="AC13" i="1"/>
  <c r="Y13" i="1"/>
  <c r="Z13" i="1" s="1"/>
  <c r="S13" i="1"/>
  <c r="L13" i="1"/>
  <c r="AC12" i="1"/>
  <c r="Y12" i="1"/>
  <c r="S12" i="1"/>
  <c r="L12" i="1"/>
  <c r="AC11" i="1"/>
  <c r="Y11" i="1"/>
  <c r="S11" i="1"/>
  <c r="T11" i="1" s="1"/>
  <c r="L11" i="1"/>
  <c r="AC10" i="1"/>
  <c r="Y10" i="1"/>
  <c r="S10" i="1"/>
  <c r="L10" i="1"/>
  <c r="AC9" i="1"/>
  <c r="Y9" i="1"/>
  <c r="Z9" i="1" s="1"/>
  <c r="S9" i="1"/>
  <c r="T9" i="1" s="1"/>
  <c r="L9" i="1"/>
  <c r="AC8" i="1"/>
  <c r="Y8" i="1"/>
  <c r="S8" i="1"/>
  <c r="L8" i="1"/>
  <c r="AC7" i="1"/>
  <c r="Y7" i="1"/>
  <c r="Z7" i="1" s="1"/>
  <c r="S7" i="1"/>
  <c r="L7" i="1"/>
  <c r="AC6" i="1"/>
  <c r="Y6" i="1"/>
  <c r="S6" i="1"/>
  <c r="L6" i="1"/>
  <c r="AC5" i="1"/>
  <c r="Y5" i="1"/>
  <c r="Z5" i="1" s="1"/>
  <c r="S5" i="1"/>
  <c r="L5" i="1"/>
  <c r="AC4" i="1"/>
  <c r="Y4" i="1"/>
  <c r="S4" i="1"/>
  <c r="L4" i="1"/>
  <c r="AC3" i="1"/>
  <c r="Y3" i="1"/>
  <c r="S3" i="1"/>
  <c r="M196" i="1" l="1"/>
  <c r="M224" i="1"/>
  <c r="M228" i="1"/>
  <c r="M232" i="1"/>
  <c r="M238" i="1"/>
  <c r="T194" i="1"/>
  <c r="Z232" i="1"/>
  <c r="Z236" i="1"/>
  <c r="Z238" i="1"/>
  <c r="Z240" i="1"/>
  <c r="L9" i="2"/>
  <c r="Z261" i="1"/>
  <c r="Z263" i="1"/>
  <c r="Z93" i="1"/>
  <c r="M21" i="1"/>
  <c r="M254" i="1"/>
  <c r="M262" i="1"/>
  <c r="M122" i="1"/>
  <c r="Z252" i="1"/>
  <c r="Z254" i="1"/>
  <c r="Z258" i="1"/>
  <c r="L104" i="2"/>
  <c r="L98" i="2"/>
  <c r="L193" i="2"/>
  <c r="L126" i="2"/>
  <c r="L155" i="2"/>
  <c r="L203" i="2"/>
  <c r="L214" i="2"/>
  <c r="L218" i="2"/>
  <c r="L226" i="2"/>
  <c r="L234" i="2"/>
  <c r="L196" i="2"/>
  <c r="L204" i="2"/>
  <c r="L211" i="2"/>
  <c r="L219" i="2"/>
  <c r="L227" i="2"/>
  <c r="M23" i="1"/>
  <c r="T21" i="1"/>
  <c r="T23" i="1"/>
  <c r="Z21" i="1"/>
  <c r="Z23" i="1"/>
  <c r="Z25" i="1"/>
  <c r="Z27" i="1"/>
  <c r="M257" i="1"/>
  <c r="M274" i="1"/>
  <c r="M92" i="1"/>
  <c r="T104" i="1"/>
  <c r="Z260" i="1"/>
  <c r="Z65" i="1"/>
  <c r="T129" i="1"/>
  <c r="M265" i="1"/>
  <c r="Z76" i="1"/>
  <c r="M97" i="1"/>
  <c r="M99" i="1"/>
  <c r="M113" i="1"/>
  <c r="T89" i="1"/>
  <c r="T91" i="1"/>
  <c r="Z165" i="1"/>
  <c r="Z175" i="1"/>
  <c r="Z213" i="1"/>
  <c r="T227" i="1"/>
  <c r="T8" i="1"/>
  <c r="T18" i="1"/>
  <c r="T122" i="1"/>
  <c r="T124" i="1"/>
  <c r="T128" i="1"/>
  <c r="T142" i="1"/>
  <c r="T144" i="1"/>
  <c r="T6" i="1"/>
  <c r="T10" i="1"/>
  <c r="T16" i="1"/>
  <c r="Z6" i="1"/>
  <c r="Z8" i="1"/>
  <c r="Z122" i="1"/>
  <c r="Z124" i="1"/>
  <c r="Z126" i="1"/>
  <c r="Z142" i="1"/>
  <c r="Z146" i="1"/>
  <c r="Z150" i="1"/>
  <c r="Z152" i="1"/>
  <c r="Z196" i="1"/>
  <c r="T232" i="1"/>
  <c r="T236" i="1"/>
  <c r="T238" i="1"/>
  <c r="T242" i="1"/>
  <c r="T250" i="1"/>
  <c r="T254" i="1"/>
  <c r="T258" i="1"/>
  <c r="T268" i="1"/>
  <c r="Z140" i="1"/>
  <c r="M6" i="1"/>
  <c r="M8" i="1"/>
  <c r="M10" i="1"/>
  <c r="M14" i="1"/>
  <c r="M16" i="1"/>
  <c r="M18" i="1"/>
  <c r="M35" i="1"/>
  <c r="T67" i="1"/>
  <c r="Z81" i="1"/>
  <c r="Z83" i="1"/>
  <c r="Z95" i="1"/>
  <c r="Z103" i="1"/>
  <c r="M123" i="1"/>
  <c r="M141" i="1"/>
  <c r="T216" i="1"/>
  <c r="Z268" i="1"/>
  <c r="M54" i="1"/>
  <c r="M66" i="1"/>
  <c r="M72" i="1"/>
  <c r="M74" i="1"/>
  <c r="T123" i="1"/>
  <c r="T125" i="1"/>
  <c r="T141" i="1"/>
  <c r="M165" i="1"/>
  <c r="M167" i="1"/>
  <c r="M177" i="1"/>
  <c r="M183" i="1"/>
  <c r="M199" i="1"/>
  <c r="M203" i="1"/>
  <c r="M211" i="1"/>
  <c r="M215" i="1"/>
  <c r="M219" i="1"/>
  <c r="M221" i="1"/>
  <c r="M223" i="1"/>
  <c r="M271" i="1"/>
  <c r="M273" i="1"/>
  <c r="M275" i="1"/>
  <c r="Z18" i="1"/>
  <c r="T34" i="1"/>
  <c r="T62" i="1"/>
  <c r="T72" i="1"/>
  <c r="M94" i="1"/>
  <c r="M108" i="1"/>
  <c r="M110" i="1"/>
  <c r="Z123" i="1"/>
  <c r="Z141" i="1"/>
  <c r="Z161" i="1"/>
  <c r="T199" i="1"/>
  <c r="M237" i="1"/>
  <c r="M239" i="1"/>
  <c r="M261" i="1"/>
  <c r="T271" i="1"/>
  <c r="T273" i="1"/>
  <c r="Z36" i="1"/>
  <c r="Z54" i="1"/>
  <c r="Z56" i="1"/>
  <c r="Z66" i="1"/>
  <c r="M114" i="1"/>
  <c r="T237" i="1"/>
  <c r="T239" i="1"/>
  <c r="T247" i="1"/>
  <c r="Z271" i="1"/>
  <c r="Z273" i="1"/>
  <c r="M7" i="1"/>
  <c r="M9" i="1"/>
  <c r="M11" i="1"/>
  <c r="M13" i="1"/>
  <c r="Z80" i="1"/>
  <c r="Z92" i="1"/>
  <c r="Z94" i="1"/>
  <c r="Z112" i="1"/>
  <c r="M124" i="1"/>
  <c r="M142" i="1"/>
  <c r="M144" i="1"/>
  <c r="M146" i="1"/>
  <c r="M150" i="1"/>
  <c r="M152" i="1"/>
  <c r="Z239" i="1"/>
  <c r="L156" i="2"/>
  <c r="L160" i="2"/>
  <c r="L164" i="2"/>
  <c r="L157" i="2"/>
  <c r="L165" i="2"/>
  <c r="L173" i="2"/>
  <c r="L235" i="2"/>
  <c r="L118" i="2"/>
  <c r="L94" i="2"/>
  <c r="L100" i="2"/>
  <c r="L70" i="2"/>
  <c r="L82" i="2"/>
  <c r="L201" i="2"/>
  <c r="L205" i="2"/>
  <c r="Z120" i="1"/>
  <c r="L168" i="2"/>
  <c r="L172" i="2"/>
  <c r="L197" i="2"/>
  <c r="L7" i="2"/>
  <c r="L127" i="2"/>
  <c r="L8" i="2"/>
  <c r="L233" i="2"/>
  <c r="L93" i="2"/>
  <c r="L95" i="2"/>
  <c r="L101" i="2"/>
  <c r="L71" i="2"/>
  <c r="L81" i="2"/>
  <c r="L195" i="2"/>
  <c r="L199" i="2"/>
  <c r="Z28" i="1"/>
  <c r="T81" i="1"/>
  <c r="T83" i="1"/>
  <c r="Z89" i="1"/>
  <c r="Z91" i="1"/>
  <c r="T95" i="1"/>
  <c r="T103" i="1"/>
  <c r="M107" i="1"/>
  <c r="M118" i="1"/>
  <c r="M131" i="1"/>
  <c r="M133" i="1"/>
  <c r="M139" i="1"/>
  <c r="T215" i="1"/>
  <c r="T221" i="1"/>
  <c r="T223" i="1"/>
  <c r="M227" i="1"/>
  <c r="Z244" i="1"/>
  <c r="M268" i="1"/>
  <c r="M29" i="1"/>
  <c r="T40" i="1"/>
  <c r="T68" i="1"/>
  <c r="T120" i="1"/>
  <c r="M126" i="1"/>
  <c r="T131" i="1"/>
  <c r="T137" i="1"/>
  <c r="M161" i="1"/>
  <c r="Z197" i="1"/>
  <c r="Z199" i="1"/>
  <c r="Z207" i="1"/>
  <c r="Z209" i="1"/>
  <c r="Z217" i="1"/>
  <c r="Z223" i="1"/>
  <c r="M243" i="1"/>
  <c r="T25" i="1"/>
  <c r="T27" i="1"/>
  <c r="M53" i="1"/>
  <c r="Z68" i="1"/>
  <c r="M76" i="1"/>
  <c r="M79" i="1"/>
  <c r="Z105" i="1"/>
  <c r="T126" i="1"/>
  <c r="M128" i="1"/>
  <c r="T161" i="1"/>
  <c r="Z166" i="1"/>
  <c r="T174" i="1"/>
  <c r="Z178" i="1"/>
  <c r="T184" i="1"/>
  <c r="M253" i="1"/>
  <c r="T274" i="1"/>
  <c r="M104" i="1"/>
  <c r="M185" i="1"/>
  <c r="M189" i="1"/>
  <c r="M191" i="1"/>
  <c r="M193" i="1"/>
  <c r="M200" i="1"/>
  <c r="M202" i="1"/>
  <c r="M204" i="1"/>
  <c r="M208" i="1"/>
  <c r="M214" i="1"/>
  <c r="Z45" i="1"/>
  <c r="Z47" i="1"/>
  <c r="Z51" i="1"/>
  <c r="T65" i="1"/>
  <c r="T84" i="1"/>
  <c r="T113" i="1"/>
  <c r="M115" i="1"/>
  <c r="M130" i="1"/>
  <c r="M132" i="1"/>
  <c r="M134" i="1"/>
  <c r="M136" i="1"/>
  <c r="M138" i="1"/>
  <c r="T145" i="1"/>
  <c r="T151" i="1"/>
  <c r="T165" i="1"/>
  <c r="T173" i="1"/>
  <c r="T191" i="1"/>
  <c r="T202" i="1"/>
  <c r="T204" i="1"/>
  <c r="T206" i="1"/>
  <c r="T208" i="1"/>
  <c r="T210" i="1"/>
  <c r="M226" i="1"/>
  <c r="Z229" i="1"/>
  <c r="M233" i="1"/>
  <c r="T235" i="1"/>
  <c r="Z247" i="1"/>
  <c r="Z96" i="1"/>
  <c r="Z113" i="1"/>
  <c r="T119" i="1"/>
  <c r="T121" i="1"/>
  <c r="Z128" i="1"/>
  <c r="Z181" i="1"/>
  <c r="Z189" i="1"/>
  <c r="Z191" i="1"/>
  <c r="Z200" i="1"/>
  <c r="Z204" i="1"/>
  <c r="Z208" i="1"/>
  <c r="Z212" i="1"/>
  <c r="T224" i="1"/>
  <c r="T265" i="1"/>
  <c r="T4" i="1"/>
  <c r="M36" i="1"/>
  <c r="M96" i="1"/>
  <c r="M98" i="1"/>
  <c r="Z104" i="1"/>
  <c r="Z121" i="1"/>
  <c r="Z265" i="1"/>
  <c r="L10" i="2"/>
  <c r="L99" i="2"/>
  <c r="L96" i="2"/>
  <c r="L76" i="2"/>
  <c r="L161" i="2"/>
  <c r="L169" i="2"/>
  <c r="L198" i="2"/>
  <c r="L215" i="2"/>
  <c r="L223" i="2"/>
  <c r="L231" i="2"/>
  <c r="L124" i="2"/>
  <c r="L159" i="2"/>
  <c r="L167" i="2"/>
  <c r="L194" i="2"/>
  <c r="L213" i="2"/>
  <c r="L221" i="2"/>
  <c r="L229" i="2"/>
  <c r="L92" i="2"/>
  <c r="L97" i="2"/>
  <c r="L121" i="2"/>
  <c r="L162" i="2"/>
  <c r="L170" i="2"/>
  <c r="L192" i="2"/>
  <c r="L216" i="2"/>
  <c r="L224" i="2"/>
  <c r="L232" i="2"/>
  <c r="L125" i="2"/>
  <c r="L222" i="2"/>
  <c r="L230" i="2"/>
  <c r="L128" i="2"/>
  <c r="L163" i="2"/>
  <c r="L171" i="2"/>
  <c r="L69" i="2"/>
  <c r="L102" i="2"/>
  <c r="L158" i="2"/>
  <c r="L166" i="2"/>
  <c r="L174" i="2"/>
  <c r="L200" i="2"/>
  <c r="L212" i="2"/>
  <c r="L220" i="2"/>
  <c r="L228" i="2"/>
  <c r="Z4" i="1"/>
  <c r="Z15" i="1"/>
  <c r="Z17" i="1"/>
  <c r="Z24" i="1"/>
  <c r="Z39" i="1"/>
  <c r="T64" i="1"/>
  <c r="T75" i="1"/>
  <c r="Z145" i="1"/>
  <c r="Z149" i="1"/>
  <c r="Z155" i="1"/>
  <c r="Z180" i="1"/>
  <c r="Z186" i="1"/>
  <c r="Z188" i="1"/>
  <c r="Z190" i="1"/>
  <c r="Z216" i="1"/>
  <c r="Z220" i="1"/>
  <c r="Z222" i="1"/>
  <c r="Z235" i="1"/>
  <c r="Z255" i="1"/>
  <c r="Z257" i="1"/>
  <c r="M5" i="1"/>
  <c r="T14" i="1"/>
  <c r="M19" i="1"/>
  <c r="M31" i="1"/>
  <c r="M40" i="1"/>
  <c r="T49" i="1"/>
  <c r="T59" i="1"/>
  <c r="T61" i="1"/>
  <c r="Z70" i="1"/>
  <c r="T74" i="1"/>
  <c r="M80" i="1"/>
  <c r="T97" i="1"/>
  <c r="Z106" i="1"/>
  <c r="T108" i="1"/>
  <c r="T110" i="1"/>
  <c r="Z119" i="1"/>
  <c r="Z129" i="1"/>
  <c r="Z131" i="1"/>
  <c r="T139" i="1"/>
  <c r="M156" i="1"/>
  <c r="Z167" i="1"/>
  <c r="Z169" i="1"/>
  <c r="Z173" i="1"/>
  <c r="Z192" i="1"/>
  <c r="T196" i="1"/>
  <c r="M198" i="1"/>
  <c r="Z201" i="1"/>
  <c r="T203" i="1"/>
  <c r="M209" i="1"/>
  <c r="Z215" i="1"/>
  <c r="Z224" i="1"/>
  <c r="T228" i="1"/>
  <c r="T230" i="1"/>
  <c r="M234" i="1"/>
  <c r="Z250" i="1"/>
  <c r="T272" i="1"/>
  <c r="T5" i="1"/>
  <c r="M20" i="1"/>
  <c r="T31" i="1"/>
  <c r="M42" i="1"/>
  <c r="M44" i="1"/>
  <c r="M46" i="1"/>
  <c r="Z59" i="1"/>
  <c r="Z61" i="1"/>
  <c r="Z63" i="1"/>
  <c r="M69" i="1"/>
  <c r="Z74" i="1"/>
  <c r="T80" i="1"/>
  <c r="M82" i="1"/>
  <c r="M84" i="1"/>
  <c r="M86" i="1"/>
  <c r="M88" i="1"/>
  <c r="Z97" i="1"/>
  <c r="Z108" i="1"/>
  <c r="Z110" i="1"/>
  <c r="Z139" i="1"/>
  <c r="Z144" i="1"/>
  <c r="M163" i="1"/>
  <c r="M169" i="1"/>
  <c r="M173" i="1"/>
  <c r="Z228" i="1"/>
  <c r="Z230" i="1"/>
  <c r="M241" i="1"/>
  <c r="Z243" i="1"/>
  <c r="T20" i="1"/>
  <c r="T44" i="1"/>
  <c r="T46" i="1"/>
  <c r="T69" i="1"/>
  <c r="T86" i="1"/>
  <c r="T88" i="1"/>
  <c r="M120" i="1"/>
  <c r="M125" i="1"/>
  <c r="M216" i="1"/>
  <c r="M230" i="1"/>
  <c r="M242" i="1"/>
  <c r="Z3" i="1"/>
  <c r="T13" i="1"/>
  <c r="M15" i="1"/>
  <c r="Z16" i="1"/>
  <c r="Z20" i="1"/>
  <c r="M22" i="1"/>
  <c r="M27" i="1"/>
  <c r="M38" i="1"/>
  <c r="Z40" i="1"/>
  <c r="Z44" i="1"/>
  <c r="Z46" i="1"/>
  <c r="Z50" i="1"/>
  <c r="Z52" i="1"/>
  <c r="M60" i="1"/>
  <c r="M64" i="1"/>
  <c r="Z67" i="1"/>
  <c r="Z69" i="1"/>
  <c r="T73" i="1"/>
  <c r="Z82" i="1"/>
  <c r="Z86" i="1"/>
  <c r="Z88" i="1"/>
  <c r="T92" i="1"/>
  <c r="T94" i="1"/>
  <c r="T105" i="1"/>
  <c r="T107" i="1"/>
  <c r="M112" i="1"/>
  <c r="T114" i="1"/>
  <c r="T132" i="1"/>
  <c r="M140" i="1"/>
  <c r="M145" i="1"/>
  <c r="T152" i="1"/>
  <c r="T156" i="1"/>
  <c r="T158" i="1"/>
  <c r="Z160" i="1"/>
  <c r="T162" i="1"/>
  <c r="T164" i="1"/>
  <c r="T168" i="1"/>
  <c r="M179" i="1"/>
  <c r="Z183" i="1"/>
  <c r="T214" i="1"/>
  <c r="M217" i="1"/>
  <c r="M244" i="1"/>
  <c r="Z245" i="1"/>
  <c r="Z256" i="1"/>
  <c r="T275" i="1"/>
  <c r="M17" i="1"/>
  <c r="M24" i="1"/>
  <c r="M28" i="1"/>
  <c r="M100" i="1"/>
  <c r="M102" i="1"/>
  <c r="Z107" i="1"/>
  <c r="T111" i="1"/>
  <c r="Z130" i="1"/>
  <c r="Z132" i="1"/>
  <c r="Z136" i="1"/>
  <c r="T138" i="1"/>
  <c r="T140" i="1"/>
  <c r="M149" i="1"/>
  <c r="M151" i="1"/>
  <c r="M155" i="1"/>
  <c r="M157" i="1"/>
  <c r="Z164" i="1"/>
  <c r="Z174" i="1"/>
  <c r="M178" i="1"/>
  <c r="M180" i="1"/>
  <c r="M188" i="1"/>
  <c r="M190" i="1"/>
  <c r="Z195" i="1"/>
  <c r="M222" i="1"/>
  <c r="T231" i="1"/>
  <c r="M235" i="1"/>
  <c r="T244" i="1"/>
  <c r="M246" i="1"/>
  <c r="M255" i="1"/>
  <c r="M259" i="1"/>
  <c r="T262" i="1"/>
  <c r="M264" i="1"/>
  <c r="Z22" i="1"/>
  <c r="T28" i="1"/>
  <c r="T30" i="1"/>
  <c r="T37" i="1"/>
  <c r="M45" i="1"/>
  <c r="M47" i="1"/>
  <c r="M49" i="1"/>
  <c r="M51" i="1"/>
  <c r="Z62" i="1"/>
  <c r="T66" i="1"/>
  <c r="M68" i="1"/>
  <c r="Z75" i="1"/>
  <c r="M81" i="1"/>
  <c r="M83" i="1"/>
  <c r="M89" i="1"/>
  <c r="M91" i="1"/>
  <c r="T98" i="1"/>
  <c r="Z109" i="1"/>
  <c r="Z125" i="1"/>
  <c r="Z138" i="1"/>
  <c r="T149" i="1"/>
  <c r="T155" i="1"/>
  <c r="T157" i="1"/>
  <c r="T159" i="1"/>
  <c r="T178" i="1"/>
  <c r="T180" i="1"/>
  <c r="T188" i="1"/>
  <c r="T190" i="1"/>
  <c r="M194" i="1"/>
  <c r="M212" i="1"/>
  <c r="Z231" i="1"/>
  <c r="T240" i="1"/>
  <c r="Z242" i="1"/>
  <c r="T246" i="1"/>
  <c r="T255" i="1"/>
  <c r="T257" i="1"/>
  <c r="Z262" i="1"/>
  <c r="M3" i="1"/>
  <c r="Z14" i="1"/>
  <c r="T24" i="1"/>
  <c r="M26" i="1"/>
  <c r="Z29" i="1"/>
  <c r="Z34" i="1"/>
  <c r="Z37" i="1"/>
  <c r="T39" i="1"/>
  <c r="Z42" i="1"/>
  <c r="T54" i="1"/>
  <c r="T55" i="1"/>
  <c r="Z72" i="1"/>
  <c r="T82" i="1"/>
  <c r="Z98" i="1"/>
  <c r="Z102" i="1"/>
  <c r="Z111" i="1"/>
  <c r="Z114" i="1"/>
  <c r="Z118" i="1"/>
  <c r="M127" i="1"/>
  <c r="T130" i="1"/>
  <c r="Z137" i="1"/>
  <c r="M143" i="1"/>
  <c r="T146" i="1"/>
  <c r="Z154" i="1"/>
  <c r="Z157" i="1"/>
  <c r="T167" i="1"/>
  <c r="Z168" i="1"/>
  <c r="T186" i="1"/>
  <c r="Z194" i="1"/>
  <c r="Z214" i="1"/>
  <c r="Z219" i="1"/>
  <c r="M231" i="1"/>
  <c r="M236" i="1"/>
  <c r="Z237" i="1"/>
  <c r="Z249" i="1"/>
  <c r="T267" i="1"/>
  <c r="Z274" i="1"/>
  <c r="T3" i="1"/>
  <c r="T26" i="1"/>
  <c r="T29" i="1"/>
  <c r="T42" i="1"/>
  <c r="M67" i="1"/>
  <c r="T102" i="1"/>
  <c r="T118" i="1"/>
  <c r="T127" i="1"/>
  <c r="T133" i="1"/>
  <c r="T143" i="1"/>
  <c r="T172" i="1"/>
  <c r="T181" i="1"/>
  <c r="T185" i="1"/>
  <c r="T198" i="1"/>
  <c r="M206" i="1"/>
  <c r="T211" i="1"/>
  <c r="T219" i="1"/>
  <c r="M249" i="1"/>
  <c r="M258" i="1"/>
  <c r="Z11" i="1"/>
  <c r="Z26" i="1"/>
  <c r="M30" i="1"/>
  <c r="T36" i="1"/>
  <c r="M43" i="1"/>
  <c r="Z49" i="1"/>
  <c r="Z64" i="1"/>
  <c r="M71" i="1"/>
  <c r="M75" i="1"/>
  <c r="Z85" i="1"/>
  <c r="M106" i="1"/>
  <c r="Z127" i="1"/>
  <c r="Z143" i="1"/>
  <c r="Z151" i="1"/>
  <c r="Z156" i="1"/>
  <c r="Z159" i="1"/>
  <c r="Z162" i="1"/>
  <c r="Z172" i="1"/>
  <c r="Z185" i="1"/>
  <c r="Z193" i="1"/>
  <c r="Z198" i="1"/>
  <c r="M207" i="1"/>
  <c r="M220" i="1"/>
  <c r="Z221" i="1"/>
  <c r="Z226" i="1"/>
  <c r="Z234" i="1"/>
  <c r="Z246" i="1"/>
  <c r="M250" i="1"/>
  <c r="T253" i="1"/>
  <c r="T259" i="1"/>
  <c r="T261" i="1"/>
  <c r="M39" i="1"/>
  <c r="M58" i="1"/>
  <c r="T150" i="1"/>
  <c r="M160" i="1"/>
  <c r="M166" i="1"/>
  <c r="M171" i="1"/>
  <c r="M174" i="1"/>
  <c r="M184" i="1"/>
  <c r="T189" i="1"/>
  <c r="M192" i="1"/>
  <c r="M197" i="1"/>
  <c r="T207" i="1"/>
  <c r="T220" i="1"/>
  <c r="M245" i="1"/>
  <c r="M252" i="1"/>
  <c r="M260" i="1"/>
  <c r="M263" i="1"/>
  <c r="M12" i="1"/>
  <c r="M25" i="1"/>
  <c r="M48" i="1"/>
  <c r="M90" i="1"/>
  <c r="T106" i="1"/>
  <c r="M4" i="1"/>
  <c r="T12" i="1"/>
  <c r="T19" i="1"/>
  <c r="T35" i="1"/>
  <c r="T38" i="1"/>
  <c r="T48" i="1"/>
  <c r="M50" i="1"/>
  <c r="M56" i="1"/>
  <c r="T58" i="1"/>
  <c r="M65" i="1"/>
  <c r="T70" i="1"/>
  <c r="Z73" i="1"/>
  <c r="T76" i="1"/>
  <c r="Z78" i="1"/>
  <c r="T90" i="1"/>
  <c r="M93" i="1"/>
  <c r="T96" i="1"/>
  <c r="M109" i="1"/>
  <c r="T112" i="1"/>
  <c r="Z153" i="1"/>
  <c r="T171" i="1"/>
  <c r="T175" i="1"/>
  <c r="Z177" i="1"/>
  <c r="T179" i="1"/>
  <c r="T187" i="1"/>
  <c r="M195" i="1"/>
  <c r="T212" i="1"/>
  <c r="T245" i="1"/>
  <c r="M247" i="1"/>
  <c r="T252" i="1"/>
  <c r="Z253" i="1"/>
  <c r="T260" i="1"/>
  <c r="T263" i="1"/>
  <c r="T264" i="1"/>
  <c r="T7" i="1"/>
  <c r="Z10" i="1"/>
  <c r="Z12" i="1"/>
  <c r="T17" i="1"/>
  <c r="T22" i="1"/>
  <c r="Z30" i="1"/>
  <c r="M37" i="1"/>
  <c r="Z38" i="1"/>
  <c r="M41" i="1"/>
  <c r="T43" i="1"/>
  <c r="T45" i="1"/>
  <c r="Z48" i="1"/>
  <c r="T50" i="1"/>
  <c r="M52" i="1"/>
  <c r="T60" i="1"/>
  <c r="M62" i="1"/>
  <c r="T63" i="1"/>
  <c r="Z87" i="1"/>
  <c r="Z90" i="1"/>
  <c r="T93" i="1"/>
  <c r="T99" i="1"/>
  <c r="M105" i="1"/>
  <c r="T109" i="1"/>
  <c r="T115" i="1"/>
  <c r="M121" i="1"/>
  <c r="T136" i="1"/>
  <c r="M154" i="1"/>
  <c r="Z158" i="1"/>
  <c r="Z163" i="1"/>
  <c r="M181" i="1"/>
  <c r="Z184" i="1"/>
  <c r="T200" i="1"/>
  <c r="Z202" i="1"/>
  <c r="Z210" i="1"/>
  <c r="Z218" i="1"/>
  <c r="T222" i="1"/>
  <c r="Z233" i="1"/>
  <c r="T243" i="1"/>
  <c r="Z275" i="1"/>
  <c r="Z71" i="1"/>
  <c r="T52" i="1"/>
  <c r="Z77" i="1"/>
  <c r="T85" i="1"/>
  <c r="M101" i="1"/>
  <c r="M116" i="1"/>
  <c r="M225" i="1"/>
  <c r="Z225" i="1"/>
  <c r="M269" i="1"/>
  <c r="T176" i="1"/>
  <c r="M176" i="1"/>
  <c r="Z176" i="1"/>
  <c r="Z117" i="1"/>
  <c r="Z135" i="1"/>
  <c r="Z269" i="1"/>
  <c r="T269" i="1"/>
  <c r="Z60" i="1"/>
  <c r="M78" i="1"/>
  <c r="Z79" i="1"/>
  <c r="Z101" i="1"/>
  <c r="Z116" i="1"/>
  <c r="T116" i="1"/>
  <c r="T170" i="1"/>
  <c r="M170" i="1"/>
  <c r="Z170" i="1"/>
  <c r="T251" i="1"/>
  <c r="M251" i="1"/>
  <c r="Z58" i="1"/>
  <c r="T78" i="1"/>
  <c r="M87" i="1"/>
  <c r="M117" i="1"/>
  <c r="T56" i="1"/>
  <c r="M70" i="1"/>
  <c r="T71" i="1"/>
  <c r="M77" i="1"/>
  <c r="T87" i="1"/>
  <c r="Z134" i="1"/>
  <c r="T134" i="1"/>
  <c r="T266" i="1"/>
  <c r="Z266" i="1"/>
  <c r="T77" i="1"/>
  <c r="M85" i="1"/>
  <c r="Z100" i="1"/>
  <c r="T100" i="1"/>
  <c r="M135" i="1"/>
  <c r="T182" i="1"/>
  <c r="M182" i="1"/>
  <c r="Z182" i="1"/>
  <c r="T205" i="1"/>
  <c r="M205" i="1"/>
  <c r="Z205" i="1"/>
  <c r="T248" i="1"/>
  <c r="M248" i="1"/>
  <c r="Z248" i="1"/>
  <c r="T163" i="1"/>
  <c r="T195" i="1"/>
  <c r="T213" i="1"/>
  <c r="Z251" i="1"/>
  <c r="M103" i="1"/>
  <c r="M119" i="1"/>
  <c r="M137" i="1"/>
  <c r="M159" i="1"/>
  <c r="Z179" i="1"/>
  <c r="T193" i="1"/>
  <c r="Z203" i="1"/>
  <c r="M210" i="1"/>
  <c r="M218" i="1"/>
  <c r="Z227" i="1"/>
  <c r="T234" i="1"/>
  <c r="T249" i="1"/>
  <c r="M256" i="1"/>
  <c r="M267" i="1"/>
  <c r="T101" i="1"/>
  <c r="T117" i="1"/>
  <c r="T135" i="1"/>
  <c r="M153" i="1"/>
  <c r="T154" i="1"/>
  <c r="T160" i="1"/>
  <c r="T166" i="1"/>
  <c r="T177" i="1"/>
  <c r="T183" i="1"/>
  <c r="M187" i="1"/>
  <c r="T197" i="1"/>
  <c r="M201" i="1"/>
  <c r="T226" i="1"/>
  <c r="M229" i="1"/>
  <c r="T241" i="1"/>
  <c r="M266" i="1"/>
  <c r="M63" i="1"/>
  <c r="T79" i="1"/>
  <c r="Z99" i="1"/>
  <c r="Z115" i="1"/>
  <c r="Z133" i="1"/>
  <c r="T153" i="1"/>
  <c r="M158" i="1"/>
  <c r="M175" i="1"/>
  <c r="M186" i="1"/>
  <c r="T192" i="1"/>
  <c r="T201" i="1"/>
  <c r="Z211" i="1"/>
  <c r="T218" i="1"/>
  <c r="T233" i="1"/>
  <c r="M240" i="1"/>
  <c r="T256" i="1"/>
  <c r="Z264" i="1"/>
  <c r="Z267" i="1"/>
  <c r="M272" i="1"/>
  <c r="Z171" i="1"/>
  <c r="Z206" i="1"/>
  <c r="M213" i="1"/>
  <c r="T225" i="1"/>
  <c r="T229" i="1"/>
  <c r="Z241" i="1"/>
  <c r="M95" i="1"/>
  <c r="M111" i="1"/>
  <c r="M129" i="1"/>
  <c r="T169" i="1"/>
  <c r="Z187" i="1"/>
  <c r="T209" i="1"/>
  <c r="T217" i="1"/>
  <c r="Z259" i="1"/>
  <c r="Z272" i="1"/>
</calcChain>
</file>

<file path=xl/sharedStrings.xml><?xml version="1.0" encoding="utf-8"?>
<sst xmlns="http://schemas.openxmlformats.org/spreadsheetml/2006/main" count="2064" uniqueCount="507">
  <si>
    <t>Cohort</t>
  </si>
  <si>
    <t>Sample</t>
  </si>
  <si>
    <t>Gender</t>
  </si>
  <si>
    <t>Age</t>
  </si>
  <si>
    <t>Primary Tumor</t>
  </si>
  <si>
    <t>Metastasis site</t>
  </si>
  <si>
    <t>Other metastasis</t>
  </si>
  <si>
    <t>ng/ml</t>
  </si>
  <si>
    <t>Brain Metastasis</t>
  </si>
  <si>
    <t>Neurotoxicity</t>
  </si>
  <si>
    <t>M</t>
  </si>
  <si>
    <t>Lung</t>
  </si>
  <si>
    <t>Brain</t>
  </si>
  <si>
    <t>Bone</t>
  </si>
  <si>
    <t>F</t>
  </si>
  <si>
    <t>Breast</t>
  </si>
  <si>
    <t xml:space="preserve">Bone, lung, thyroid </t>
  </si>
  <si>
    <t>Thyroid</t>
  </si>
  <si>
    <t>Brain, lymph node, lung and later bone</t>
  </si>
  <si>
    <t>Liver</t>
  </si>
  <si>
    <t>Pancreas</t>
  </si>
  <si>
    <t>Liver, bone</t>
  </si>
  <si>
    <t>Liver, lung, bone</t>
  </si>
  <si>
    <t xml:space="preserve">Liver, soft tissue, lung </t>
  </si>
  <si>
    <t>Melanoma</t>
  </si>
  <si>
    <t>Colon</t>
  </si>
  <si>
    <t>Lung, gall bladder</t>
  </si>
  <si>
    <t>Lung, lymph node</t>
  </si>
  <si>
    <t xml:space="preserve">Mediastinal and pleural </t>
  </si>
  <si>
    <t>Skin</t>
  </si>
  <si>
    <t>Ovarian</t>
  </si>
  <si>
    <t>Uterus</t>
  </si>
  <si>
    <t>Esophagus</t>
  </si>
  <si>
    <t>Endometrium</t>
  </si>
  <si>
    <t>Cancer with no brain metastasis</t>
  </si>
  <si>
    <t>MGH Biobank</t>
  </si>
  <si>
    <t>Peritoneum</t>
  </si>
  <si>
    <t>Pnet</t>
  </si>
  <si>
    <t>PNET</t>
  </si>
  <si>
    <t>Lymph nodes</t>
  </si>
  <si>
    <t>Liver, lymph nodes</t>
  </si>
  <si>
    <t>Wolpin - Dana Farber</t>
  </si>
  <si>
    <t>Liver, lung</t>
  </si>
  <si>
    <t>NA</t>
  </si>
  <si>
    <t>Ovaries</t>
  </si>
  <si>
    <t>Lung, peritoneum</t>
  </si>
  <si>
    <t>Healthy</t>
  </si>
  <si>
    <t>Hepatocyte (GE/ml)</t>
  </si>
  <si>
    <t>ALT (IU/L)</t>
  </si>
  <si>
    <t>AST  (IU/L)</t>
  </si>
  <si>
    <t>Alkaline phosphatase (IU/L)</t>
  </si>
  <si>
    <t>Total Bilirubin (mg/dL)</t>
  </si>
  <si>
    <t>Liver Metastasis</t>
  </si>
  <si>
    <t>Lung, bone</t>
  </si>
  <si>
    <t>Brain, bone, lymph nodes</t>
  </si>
  <si>
    <t>Brain, lung, retroperitoneum</t>
  </si>
  <si>
    <t>Brain, bone</t>
  </si>
  <si>
    <t>Brain, bone, lung</t>
  </si>
  <si>
    <t>Bone, lung</t>
  </si>
  <si>
    <t>Lung, peritoneum, stomach, pericard</t>
  </si>
  <si>
    <t>non-specific lung lesions</t>
  </si>
  <si>
    <t>Bladder</t>
  </si>
  <si>
    <t xml:space="preserve">Colon </t>
  </si>
  <si>
    <t>Pancreas - tail</t>
  </si>
  <si>
    <t>Pancreas - body</t>
  </si>
  <si>
    <t>Pancreas - body &amp; tail</t>
  </si>
  <si>
    <t>Pancreas - head</t>
  </si>
  <si>
    <t>Pancreas neck</t>
  </si>
  <si>
    <t>Non liver Metastasis</t>
  </si>
  <si>
    <t>Leptomeningeal</t>
  </si>
  <si>
    <t>Adrenal</t>
  </si>
  <si>
    <t>Kidney</t>
  </si>
  <si>
    <t>Prostate</t>
  </si>
  <si>
    <t>Lung, Omentum</t>
  </si>
  <si>
    <t>Ovary</t>
  </si>
  <si>
    <t>Omentum</t>
  </si>
  <si>
    <t xml:space="preserve">Bone, lung, adrenal, </t>
  </si>
  <si>
    <t xml:space="preserve">Bone, retroperitoneal mass </t>
  </si>
  <si>
    <t>Brain, Skin</t>
  </si>
  <si>
    <t xml:space="preserve">Brain, mediastinal and pleural </t>
  </si>
  <si>
    <t>Brain, lung</t>
  </si>
  <si>
    <t>Brain, lung, Gall bladder</t>
  </si>
  <si>
    <t>Brain, skin</t>
  </si>
  <si>
    <t xml:space="preserve">Brain, bone, lung, thyroid </t>
  </si>
  <si>
    <t>Localized cancer (no Mets)</t>
  </si>
  <si>
    <t xml:space="preserve">&lt;0.2 </t>
  </si>
  <si>
    <t>Pancreas - neck</t>
  </si>
  <si>
    <t>Healthy controls</t>
  </si>
  <si>
    <t>Unknown primary</t>
  </si>
  <si>
    <t>Brain, lung, bone</t>
  </si>
  <si>
    <t>Brain, adernal</t>
  </si>
  <si>
    <t>Brain, spinal cord</t>
  </si>
  <si>
    <t>Brain, lung, adernal</t>
  </si>
  <si>
    <t>% Astrocyte</t>
  </si>
  <si>
    <t>% Neuron</t>
  </si>
  <si>
    <t xml:space="preserve">% Oligodendrocytes </t>
  </si>
  <si>
    <t>Hepatocyte Average (GE/ml)</t>
  </si>
  <si>
    <t>Patient 1</t>
  </si>
  <si>
    <t>Patient 2</t>
  </si>
  <si>
    <t>Patient 8</t>
  </si>
  <si>
    <t>Patient 3</t>
  </si>
  <si>
    <t>Patient 4</t>
  </si>
  <si>
    <t>Patient 5</t>
  </si>
  <si>
    <t>Patient 6</t>
  </si>
  <si>
    <t>Patient 7</t>
  </si>
  <si>
    <t>Patient 9</t>
  </si>
  <si>
    <t>Patient 10</t>
  </si>
  <si>
    <t>Patient 11</t>
  </si>
  <si>
    <t>Patient 12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</si>
  <si>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</si>
  <si>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</si>
  <si>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</si>
  <si>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</si>
  <si>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</si>
  <si>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</si>
  <si>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</si>
  <si>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</si>
  <si>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</si>
  <si>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</si>
  <si>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>Patient 23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</si>
  <si>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</si>
  <si>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</si>
  <si>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</si>
  <si>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</si>
  <si>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</si>
  <si>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</si>
  <si>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</si>
  <si>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Patient 31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</si>
  <si>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</si>
  <si>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</si>
  <si>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</si>
  <si>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</si>
  <si>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</si>
  <si>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</si>
  <si>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</si>
  <si>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</si>
  <si>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40</t>
  </si>
  <si>
    <t>Patient 41</t>
  </si>
  <si>
    <t>Patient 42</t>
  </si>
  <si>
    <t>Patient 43</t>
  </si>
  <si>
    <t>Patient 44</t>
  </si>
  <si>
    <t>Patient 45</t>
  </si>
  <si>
    <t>Patient 46</t>
  </si>
  <si>
    <t>Patient 47</t>
  </si>
  <si>
    <t>Patient 48</t>
  </si>
  <si>
    <t>Patient 49</t>
  </si>
  <si>
    <t>Patient 50</t>
  </si>
  <si>
    <t>Patient 51</t>
  </si>
  <si>
    <t>Patient 52</t>
  </si>
  <si>
    <t>Patient 53</t>
  </si>
  <si>
    <t>Patient 54</t>
  </si>
  <si>
    <t>Patient 55</t>
  </si>
  <si>
    <t>Patient 56</t>
  </si>
  <si>
    <t>Patient 57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</si>
  <si>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</si>
  <si>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</si>
  <si>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</si>
  <si>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</si>
  <si>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</si>
  <si>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</si>
  <si>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</si>
  <si>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Patient 65</t>
  </si>
  <si>
    <t>Patient 66</t>
  </si>
  <si>
    <t>Patient 67</t>
  </si>
  <si>
    <t>Patient 68</t>
  </si>
  <si>
    <t>Patient 69</t>
  </si>
  <si>
    <t>Patient 70</t>
  </si>
  <si>
    <t>Patient 71</t>
  </si>
  <si>
    <t>Patient 72</t>
  </si>
  <si>
    <t>Patient 73</t>
  </si>
  <si>
    <t>Patient 74</t>
  </si>
  <si>
    <t>Patient 75</t>
  </si>
  <si>
    <t>Patient 76</t>
  </si>
  <si>
    <t>Patient 77</t>
  </si>
  <si>
    <t>Patient 78</t>
  </si>
  <si>
    <t>Patient 79</t>
  </si>
  <si>
    <t>Patient 80</t>
  </si>
  <si>
    <t>Patient 81</t>
  </si>
  <si>
    <t>Patient 82</t>
  </si>
  <si>
    <t>Patient 83</t>
  </si>
  <si>
    <t>Patient 84</t>
  </si>
  <si>
    <t>Patient 85</t>
  </si>
  <si>
    <t>Patient 86</t>
  </si>
  <si>
    <t>Patient 87</t>
  </si>
  <si>
    <t>Patient 88</t>
  </si>
  <si>
    <t>Patient 89</t>
  </si>
  <si>
    <t>Patient 90</t>
  </si>
  <si>
    <t>Patient 91</t>
  </si>
  <si>
    <t>Patient 92</t>
  </si>
  <si>
    <t>Patient 93</t>
  </si>
  <si>
    <t>Patient 94</t>
  </si>
  <si>
    <t>Patient 95</t>
  </si>
  <si>
    <t>Patient 96</t>
  </si>
  <si>
    <t>Patient 97</t>
  </si>
  <si>
    <t>Patient 98</t>
  </si>
  <si>
    <t>Patient 99</t>
  </si>
  <si>
    <t>Patient 100</t>
  </si>
  <si>
    <t>Patient 101</t>
  </si>
  <si>
    <t>Patient 102</t>
  </si>
  <si>
    <t>Patient 103</t>
  </si>
  <si>
    <t>Patient 104</t>
  </si>
  <si>
    <t>Patient 105</t>
  </si>
  <si>
    <t>Patient 106</t>
  </si>
  <si>
    <t>Patient 107</t>
  </si>
  <si>
    <t>Patient 108</t>
  </si>
  <si>
    <t>Patient 109</t>
  </si>
  <si>
    <t>Patient 110</t>
  </si>
  <si>
    <t>Patient 111</t>
  </si>
  <si>
    <t>Patient 112</t>
  </si>
  <si>
    <t>Patient 113</t>
  </si>
  <si>
    <t>Patient 114</t>
  </si>
  <si>
    <t>Patient 115</t>
  </si>
  <si>
    <t>Patient 116</t>
  </si>
  <si>
    <t>Patient 117</t>
  </si>
  <si>
    <t>Patient 118</t>
  </si>
  <si>
    <t>Patient 119</t>
  </si>
  <si>
    <t>Patient 120</t>
  </si>
  <si>
    <t>Patient 121</t>
  </si>
  <si>
    <t>Patient 122</t>
  </si>
  <si>
    <t>Patient 123</t>
  </si>
  <si>
    <t>Patient 124</t>
  </si>
  <si>
    <t>Patient 125</t>
  </si>
  <si>
    <t>Patient 126</t>
  </si>
  <si>
    <t>Patient 127</t>
  </si>
  <si>
    <t>Patient 128</t>
  </si>
  <si>
    <t>Patient 129</t>
  </si>
  <si>
    <t>Patient 130</t>
  </si>
  <si>
    <t>Patient 131</t>
  </si>
  <si>
    <t>Patient 132</t>
  </si>
  <si>
    <t>Patient 133</t>
  </si>
  <si>
    <t>Patient 134</t>
  </si>
  <si>
    <t>Patient 135</t>
  </si>
  <si>
    <t>Patient 136</t>
  </si>
  <si>
    <t>Patient 137</t>
  </si>
  <si>
    <t>Patient 138</t>
  </si>
  <si>
    <t>Patient 139</t>
  </si>
  <si>
    <t>Patient 140</t>
  </si>
  <si>
    <t>Patient 141</t>
  </si>
  <si>
    <t>Patient 142</t>
  </si>
  <si>
    <t>Healthy 1</t>
  </si>
  <si>
    <t>Healthy 2</t>
  </si>
  <si>
    <t>Healthy 3</t>
  </si>
  <si>
    <t>Healthy 4</t>
  </si>
  <si>
    <t>Healthy 5</t>
  </si>
  <si>
    <t>Healthy 6</t>
  </si>
  <si>
    <t>Healthy 7</t>
  </si>
  <si>
    <t>Healthy 8</t>
  </si>
  <si>
    <t>Healthy 9</t>
  </si>
  <si>
    <t>Healthy 10</t>
  </si>
  <si>
    <t>Healthy 11</t>
  </si>
  <si>
    <t>Healthy 12</t>
  </si>
  <si>
    <t>Healthy 13</t>
  </si>
  <si>
    <t>Healthy 14</t>
  </si>
  <si>
    <t>Healthy 15</t>
  </si>
  <si>
    <t>Healthy 16</t>
  </si>
  <si>
    <t>Healthy 17</t>
  </si>
  <si>
    <t>Healthy 18</t>
  </si>
  <si>
    <t>Healthy 19</t>
  </si>
  <si>
    <t>Healthy 20</t>
  </si>
  <si>
    <t>Healthy 21</t>
  </si>
  <si>
    <t>Healthy 22</t>
  </si>
  <si>
    <t>Healthy 23</t>
  </si>
  <si>
    <t>Healthy 24</t>
  </si>
  <si>
    <t>Healthy 25</t>
  </si>
  <si>
    <t>Healthy 26</t>
  </si>
  <si>
    <t>Healthy 27</t>
  </si>
  <si>
    <t>Healthy 28</t>
  </si>
  <si>
    <t>Healthy 29</t>
  </si>
  <si>
    <t>Healthy 30</t>
  </si>
  <si>
    <t>Healthy 31</t>
  </si>
  <si>
    <t>Healthy 32</t>
  </si>
  <si>
    <t>Healthy 33</t>
  </si>
  <si>
    <t>Healthy 34</t>
  </si>
  <si>
    <t>Healthy 35</t>
  </si>
  <si>
    <t>Healthy 36</t>
  </si>
  <si>
    <t>Healthy 37</t>
  </si>
  <si>
    <t>Healthy 38</t>
  </si>
  <si>
    <t>Healthy 39</t>
  </si>
  <si>
    <t>Healthy 40</t>
  </si>
  <si>
    <t>Healthy 41</t>
  </si>
  <si>
    <t>Healthy 42</t>
  </si>
  <si>
    <t>Healthy 43</t>
  </si>
  <si>
    <t>Healthy 44</t>
  </si>
  <si>
    <t>Healthy 45</t>
  </si>
  <si>
    <t>Healthy 46</t>
  </si>
  <si>
    <t>Healthy 47</t>
  </si>
  <si>
    <t>Healthy 48</t>
  </si>
  <si>
    <t>Healthy 49</t>
  </si>
  <si>
    <t>Healthy 50</t>
  </si>
  <si>
    <t>Healthy 51</t>
  </si>
  <si>
    <t>Healthy 52</t>
  </si>
  <si>
    <t>Healthy 53</t>
  </si>
  <si>
    <t>Healthy 54</t>
  </si>
  <si>
    <t>Healthy 55</t>
  </si>
  <si>
    <t>Healthy 56</t>
  </si>
  <si>
    <t>Healthy 57</t>
  </si>
  <si>
    <t>Healthy 58</t>
  </si>
  <si>
    <t>Healthy 59</t>
  </si>
  <si>
    <t>Healthy 60</t>
  </si>
  <si>
    <t>Healthy 61</t>
  </si>
  <si>
    <t>Healthy 62</t>
  </si>
  <si>
    <t>Healthy 63</t>
  </si>
  <si>
    <t>Healthy 64</t>
  </si>
  <si>
    <t>Healthy 65</t>
  </si>
  <si>
    <t>Healthy 66</t>
  </si>
  <si>
    <t>Healthy 67</t>
  </si>
  <si>
    <t>Healthy 68</t>
  </si>
  <si>
    <t>Healthy 69</t>
  </si>
  <si>
    <t>Healthy 70</t>
  </si>
  <si>
    <t>Healthy 71</t>
  </si>
  <si>
    <t>Healthy 72</t>
  </si>
  <si>
    <t>Healthy 73</t>
  </si>
  <si>
    <t>Healthy 74</t>
  </si>
  <si>
    <t>Healthy 75</t>
  </si>
  <si>
    <t>Healthy 76</t>
  </si>
  <si>
    <t>Healthy 77</t>
  </si>
  <si>
    <t>Healthy 78</t>
  </si>
  <si>
    <t>Healthy 79</t>
  </si>
  <si>
    <t>Healthy 80</t>
  </si>
  <si>
    <t>Healthy 81</t>
  </si>
  <si>
    <t>Healthy 82</t>
  </si>
  <si>
    <t>Healthy 83</t>
  </si>
  <si>
    <t>Healthy 84</t>
  </si>
  <si>
    <t>Healthy 85</t>
  </si>
  <si>
    <t>Healthy 86</t>
  </si>
  <si>
    <t>Healthy 87</t>
  </si>
  <si>
    <t>Healthy 88</t>
  </si>
  <si>
    <t>Healthy 89</t>
  </si>
  <si>
    <t>Healthy 90</t>
  </si>
  <si>
    <t>Healthy 91</t>
  </si>
  <si>
    <t>Healthy 92</t>
  </si>
  <si>
    <t>Healthy 93</t>
  </si>
  <si>
    <t>Healthy 94</t>
  </si>
  <si>
    <t>Healthy 95</t>
  </si>
  <si>
    <t>Healthy 96</t>
  </si>
  <si>
    <t>Healthy 97</t>
  </si>
  <si>
    <t>Healthy 98</t>
  </si>
  <si>
    <t>Healthy 99</t>
  </si>
  <si>
    <t>Healthy 100</t>
  </si>
  <si>
    <t>Healthy 101</t>
  </si>
  <si>
    <t>Healthy 102</t>
  </si>
  <si>
    <t>Healthy 103</t>
  </si>
  <si>
    <t>Healthy 104</t>
  </si>
  <si>
    <t>Healthy 105</t>
  </si>
  <si>
    <t>Healthy 106</t>
  </si>
  <si>
    <t>Healthy 107</t>
  </si>
  <si>
    <t>Healthy 108</t>
  </si>
  <si>
    <t>Healthy 109</t>
  </si>
  <si>
    <t>Healthy 110</t>
  </si>
  <si>
    <t>Healthy 111</t>
  </si>
  <si>
    <t>Healthy 112</t>
  </si>
  <si>
    <t>Healthy 113</t>
  </si>
  <si>
    <t>Healthy 114</t>
  </si>
  <si>
    <t>Healthy 115</t>
  </si>
  <si>
    <t>Healthy 116</t>
  </si>
  <si>
    <t>Healthy 117</t>
  </si>
  <si>
    <t>Healthy 118</t>
  </si>
  <si>
    <t>Healthy 119</t>
  </si>
  <si>
    <t>Healthy 120</t>
  </si>
  <si>
    <t>Healthy 121</t>
  </si>
  <si>
    <t>Healthy 122</t>
  </si>
  <si>
    <t>Healthy 123</t>
  </si>
  <si>
    <t>Healthy 124</t>
  </si>
  <si>
    <t>Healthy 125</t>
  </si>
  <si>
    <t>Healthy 126</t>
  </si>
  <si>
    <t>Healthy 127</t>
  </si>
  <si>
    <t>Neu1</t>
  </si>
  <si>
    <t>Neu2</t>
  </si>
  <si>
    <t>Neu3</t>
  </si>
  <si>
    <t>Neu4</t>
  </si>
  <si>
    <t>Oligo1</t>
  </si>
  <si>
    <t>Oligo2</t>
  </si>
  <si>
    <t>Oligo3</t>
  </si>
  <si>
    <t>Average -Astrocyte (GE/ml)</t>
  </si>
  <si>
    <t>Average- Neuron (GE/ml)</t>
  </si>
  <si>
    <t>Average- Oligodendrocyte (GE/ml)</t>
  </si>
  <si>
    <t>Patient 143</t>
  </si>
  <si>
    <t>Patient 144</t>
  </si>
  <si>
    <t>Patient 145</t>
  </si>
  <si>
    <t>Patient 146</t>
  </si>
  <si>
    <t>Patient 147</t>
  </si>
  <si>
    <t>Patient 148</t>
  </si>
  <si>
    <t>Patient 149</t>
  </si>
  <si>
    <t>Patient 150</t>
  </si>
  <si>
    <t>Patient 151</t>
  </si>
  <si>
    <t>Patient 152</t>
  </si>
  <si>
    <t>Patient 153</t>
  </si>
  <si>
    <t>Patient 154</t>
  </si>
  <si>
    <t>Patient 155</t>
  </si>
  <si>
    <t>Patient 156</t>
  </si>
  <si>
    <t>Patient 157</t>
  </si>
  <si>
    <t>Patient 158</t>
  </si>
  <si>
    <t>Patient 159</t>
  </si>
  <si>
    <t>Patient 160</t>
  </si>
  <si>
    <t>Patient 161</t>
  </si>
  <si>
    <t>Patient 162</t>
  </si>
  <si>
    <t>Patient 163</t>
  </si>
  <si>
    <t>Patient 164</t>
  </si>
  <si>
    <t>Patient 165</t>
  </si>
  <si>
    <t>Patient 166</t>
  </si>
  <si>
    <t>Patient 167</t>
  </si>
  <si>
    <t>Patient 168</t>
  </si>
  <si>
    <t>Patient 169</t>
  </si>
  <si>
    <t>Patient 170</t>
  </si>
  <si>
    <t>Patient 171</t>
  </si>
  <si>
    <t>Patient 172</t>
  </si>
  <si>
    <t>Patient 173</t>
  </si>
  <si>
    <t>Patient 174</t>
  </si>
  <si>
    <t>Patient 175</t>
  </si>
  <si>
    <t>Patient 176</t>
  </si>
  <si>
    <t>Patient 177</t>
  </si>
  <si>
    <t>Patient 178</t>
  </si>
  <si>
    <t>Patient 179</t>
  </si>
  <si>
    <t>Patient 180</t>
  </si>
  <si>
    <t>Patient 181</t>
  </si>
  <si>
    <t>Patient 182</t>
  </si>
  <si>
    <t>Patient 183</t>
  </si>
  <si>
    <t>Patient 184</t>
  </si>
  <si>
    <t>Patient 185</t>
  </si>
  <si>
    <t>Patient 186</t>
  </si>
  <si>
    <t>Patient 187</t>
  </si>
  <si>
    <t>Patient 188</t>
  </si>
  <si>
    <t>Patient 189</t>
  </si>
  <si>
    <t>Patient 190</t>
  </si>
  <si>
    <t>Patient 191</t>
  </si>
  <si>
    <t>Patient 192</t>
  </si>
  <si>
    <t>Patient 193</t>
  </si>
  <si>
    <t>Patient 194</t>
  </si>
  <si>
    <t>Patient 195</t>
  </si>
  <si>
    <t>Patient 196</t>
  </si>
  <si>
    <t>Patient 197</t>
  </si>
  <si>
    <t>Patient 198</t>
  </si>
  <si>
    <t>Patient 199</t>
  </si>
  <si>
    <t>Patient 200</t>
  </si>
  <si>
    <t>Patient 201</t>
  </si>
  <si>
    <t>Patient 202</t>
  </si>
  <si>
    <t>Patient 203</t>
  </si>
  <si>
    <t xml:space="preserve">Ast1 </t>
  </si>
  <si>
    <t>Ast2</t>
  </si>
  <si>
    <t>Ast3</t>
  </si>
  <si>
    <t>% Hepatocyte</t>
  </si>
  <si>
    <t>Liv1 (GE/ml)</t>
  </si>
  <si>
    <t>Liv2 (GE/ml)</t>
  </si>
  <si>
    <t>Liv3 (GE/ml)</t>
  </si>
  <si>
    <t>Total cfDNA (GE/ml)</t>
  </si>
  <si>
    <t>Ast1  (GE/ml)</t>
  </si>
  <si>
    <t>Ast2 (GE/ml)</t>
  </si>
  <si>
    <t>Ast3 (GE/ml)</t>
  </si>
  <si>
    <t>Neu1 (GE/ml)</t>
  </si>
  <si>
    <t>Neu2(GE/ml)</t>
  </si>
  <si>
    <t>Neu3 (GE/ml)</t>
  </si>
  <si>
    <t>Neu4 (GE/ml)</t>
  </si>
  <si>
    <t>Oligo1 (GE/ml)</t>
  </si>
  <si>
    <t>Oligo2 (GE/ml)</t>
  </si>
  <si>
    <t>Oligo3 (GE/ml)</t>
  </si>
  <si>
    <t>Marker</t>
  </si>
  <si>
    <t>Cell Type</t>
  </si>
  <si>
    <t>Forward Primer</t>
  </si>
  <si>
    <t>Reverse Primer</t>
  </si>
  <si>
    <t>Cluster CG#</t>
  </si>
  <si>
    <t>Chr</t>
  </si>
  <si>
    <t>Start</t>
  </si>
  <si>
    <t>End</t>
  </si>
  <si>
    <t>Amplicon length</t>
  </si>
  <si>
    <t>Ast 1</t>
  </si>
  <si>
    <t>Astrocyte</t>
  </si>
  <si>
    <t>TGGATAGATATGGAAGTATGTGA</t>
  </si>
  <si>
    <t>AAAAAACCCTCATACACTCAA</t>
  </si>
  <si>
    <t>cg10030512</t>
  </si>
  <si>
    <t>Ast 2</t>
  </si>
  <si>
    <t>GTTTTTTGTTTTAGAATTGGTTA</t>
  </si>
  <si>
    <t>AATCCATAAATAAAACAAACCC</t>
  </si>
  <si>
    <t>cg01623475</t>
  </si>
  <si>
    <t>Ast 3</t>
  </si>
  <si>
    <t>GAAAGAGGGGATAATAAATAGTT</t>
  </si>
  <si>
    <t>CTTATTACTATCACTCCCAAACTAA</t>
  </si>
  <si>
    <t>cg22031783</t>
  </si>
  <si>
    <t>Neu 1</t>
  </si>
  <si>
    <t>Neuron</t>
  </si>
  <si>
    <t>GTATGATTTTTTGGGGGTTAG</t>
  </si>
  <si>
    <t>CTTAACACCAACCTACTAAACTAAA</t>
  </si>
  <si>
    <t>cg13131859</t>
  </si>
  <si>
    <t>Neu 2</t>
  </si>
  <si>
    <t>TTAAGTTTGAAGGTGTAGGTTTT</t>
  </si>
  <si>
    <t>AAAACCCACACACACACATAA</t>
  </si>
  <si>
    <t>cg01103443</t>
  </si>
  <si>
    <t>Neu 3</t>
  </si>
  <si>
    <t>GAGAAGGTAATGTTGTTGGAAT</t>
  </si>
  <si>
    <t>ATAACACAAACATTAACTTCAAAC</t>
  </si>
  <si>
    <t>cg02632583</t>
  </si>
  <si>
    <t>Neu 4</t>
  </si>
  <si>
    <t>GTGGGGTAAGAGTTTTTAGTATT</t>
  </si>
  <si>
    <t>CCAATATATCTATACAAATCCCC</t>
  </si>
  <si>
    <t>cg09567197</t>
  </si>
  <si>
    <t>Oligo 1</t>
  </si>
  <si>
    <t>Oligodendrocyte</t>
  </si>
  <si>
    <t>ATGGAGTTTGAGTTATATAGGTATG</t>
  </si>
  <si>
    <t>AAACTCCTAAACTCAAAAAATCTA</t>
  </si>
  <si>
    <t>cg26765599</t>
  </si>
  <si>
    <t>Oligo 2</t>
  </si>
  <si>
    <t>AGTAGATGTATTATTGTGAAGAAGAA</t>
  </si>
  <si>
    <t>AACAATAAATAATAAATCTCTCAAAA</t>
  </si>
  <si>
    <t>cg20637405</t>
  </si>
  <si>
    <t>Oligo 3</t>
  </si>
  <si>
    <t>TTTGGTTTTGGTGTATTTTTT</t>
  </si>
  <si>
    <t>CAAAACCTACTATAATACTTCTAAACT</t>
  </si>
  <si>
    <t>cg02887726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</si>
</sst>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 tint="-0.249977111117893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sz val="10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10" fillId="0" borderId="0"/>
    <xf numFmtId="0" fontId="11" fillId="0" borderId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9" fillId="0" borderId="0" xfId="1"/>
    <xf numFmtId="0" fontId="9" fillId="0" borderId="0" xfId="1" applyAlignment="1">
      <alignment horizontal="center"/>
    </xf>
    <xf numFmtId="2" fontId="7" fillId="0" borderId="0" xfId="0" applyNumberFormat="1" applyFont="1" applyAlignment="1">
      <alignment horizontal="center"/>
    </xf>
    <xf numFmtId="2" fontId="9" fillId="0" borderId="0" xfId="2" applyNumberFormat="1" applyAlignment="1">
      <alignment horizontal="center"/>
    </xf>
    <xf numFmtId="2" fontId="7" fillId="0" borderId="0" xfId="2" applyNumberFormat="1" applyFont="1" applyAlignment="1">
      <alignment horizontal="center"/>
    </xf>
    <xf numFmtId="2" fontId="10" fillId="0" borderId="0" xfId="3" applyNumberFormat="1" applyAlignment="1">
      <alignment horizontal="center"/>
    </xf>
    <xf numFmtId="0" fontId="5" fillId="0" borderId="0" xfId="3" applyFont="1"/>
    <xf numFmtId="0" fontId="12" fillId="0" borderId="1" xfId="4" applyFont="1" applyBorder="1" applyAlignment="1">
      <alignment wrapText="1"/>
    </xf>
    <xf numFmtId="0" fontId="12" fillId="0" borderId="0" xfId="4" applyFont="1" applyAlignment="1">
      <alignment wrapText="1"/>
    </xf>
    <xf numFmtId="2" fontId="1" fillId="0" borderId="0" xfId="3" applyNumberFormat="1" applyFont="1" applyAlignment="1">
      <alignment horizontal="center"/>
    </xf>
    <xf numFmtId="2" fontId="7" fillId="0" borderId="0" xfId="3" applyNumberFormat="1" applyFont="1" applyAlignment="1">
      <alignment horizontal="center" vertical="center" wrapText="1"/>
    </xf>
    <xf numFmtId="0" fontId="3" fillId="0" borderId="0" xfId="0" applyFont="1"/>
    <xf numFmtId="0" fontId="10" fillId="0" borderId="0" xfId="3" applyAlignment="1">
      <alignment horizontal="center"/>
    </xf>
    <xf numFmtId="0" fontId="13" fillId="0" borderId="0" xfId="3" applyFont="1" applyAlignment="1">
      <alignment horizontal="center"/>
    </xf>
    <xf numFmtId="1" fontId="1" fillId="0" borderId="0" xfId="3" applyNumberFormat="1" applyFont="1" applyAlignment="1">
      <alignment horizontal="center"/>
    </xf>
    <xf numFmtId="0" fontId="9" fillId="0" borderId="0" xfId="2" applyAlignment="1">
      <alignment horizontal="center"/>
    </xf>
    <xf numFmtId="0" fontId="2" fillId="0" borderId="0" xfId="0" applyFont="1"/>
    <xf numFmtId="0" fontId="14" fillId="0" borderId="0" xfId="3" applyFont="1"/>
    <xf numFmtId="0" fontId="16" fillId="0" borderId="0" xfId="0" applyFont="1"/>
    <xf numFmtId="0" fontId="15" fillId="0" borderId="0" xfId="2" applyFont="1" applyAlignment="1">
      <alignment horizontal="center"/>
    </xf>
    <xf numFmtId="0" fontId="4" fillId="0" borderId="0" xfId="0" applyFont="1"/>
    <xf numFmtId="0" fontId="17" fillId="0" borderId="0" xfId="0" applyFont="1"/>
    <xf numFmtId="2" fontId="18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0" applyFont="1"/>
    <xf numFmtId="0" fontId="20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Fill="1"/>
    <xf numFmtId="2" fontId="5" fillId="0" borderId="0" xfId="0" applyNumberFormat="1" applyFont="1" applyAlignment="1">
      <alignment horizontal="center"/>
    </xf>
    <xf numFmtId="2" fontId="0" fillId="0" borderId="0" xfId="0" applyNumberFormat="1"/>
    <xf numFmtId="2" fontId="3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2" fontId="5" fillId="0" borderId="0" xfId="0" applyNumberFormat="1" applyFont="1" applyAlignment="1"/>
    <xf numFmtId="0" fontId="0" fillId="0" borderId="0" xfId="0" applyAlignment="1"/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justify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</cellXfs>
  <cellStyles count="5">
    <cellStyle name="Normal" xfId="0" builtinId="0"/>
    <cellStyle name="Normal 2" xfId="3" xr:uid="{023450D3-7911-47C2-9BAD-4FFB532C37AB}"/>
    <cellStyle name="Normal 2 2" xfId="2" xr:uid="{A2DE9171-21FF-4A6C-9634-244180048702}"/>
    <cellStyle name="Normal 6" xfId="1" xr:uid="{0C4E8371-7928-4552-BD7F-54D4CFA1E502}"/>
    <cellStyle name="Normal_Sheet1" xfId="4" xr:uid="{DF838CD1-A836-451C-86F7-324077424D2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3E38-D32C-4DEC-9B53-F86B66DE19E2}">
  <dimension ref="A1:AC315"/>
  <sheetViews>
    <sheetView tabSelected="1" topLeftCell="A49" zoomScaleNormal="100" workbookViewId="0">
      <selection activeCell="L23" sqref="L23"/>
    </sheetView>
  </sheetViews>
  <sheetFormatPr defaultColWidth="8.42578125" defaultRowHeight="15" x14ac:dyDescent="0.25"/>
  <cols>
    <col min="2" max="2" width="0" hidden="1" customWidth="1"/>
    <col min="3" max="3" width="15.7109375" style="29" customWidth="1"/>
    <col min="4" max="4" width="9.42578125" customWidth="1"/>
    <col min="5" max="5" width="9.42578125" style="6" customWidth="1"/>
    <col min="6" max="6" width="17" customWidth="1"/>
    <col min="7" max="7" width="17.7109375" customWidth="1"/>
    <col min="8" max="8" width="33.42578125" customWidth="1"/>
    <col min="9" max="9" width="15.42578125" style="6" customWidth="1"/>
    <col min="10" max="10" width="17.42578125" style="6" customWidth="1"/>
    <col min="11" max="11" width="14.42578125" style="6" customWidth="1"/>
    <col min="12" max="12" width="32" style="7" customWidth="1"/>
    <col min="13" max="13" width="25" style="6" customWidth="1"/>
    <col min="14" max="14" width="8.85546875" style="6" customWidth="1"/>
    <col min="15" max="15" width="14.85546875" style="6" customWidth="1"/>
    <col min="16" max="16" width="15.42578125" style="6" customWidth="1"/>
    <col min="17" max="17" width="17.42578125" style="6" customWidth="1"/>
    <col min="18" max="18" width="18.85546875" style="6" customWidth="1"/>
    <col min="19" max="19" width="31.85546875" style="8" customWidth="1"/>
    <col min="20" max="20" width="22" style="9" customWidth="1"/>
    <col min="21" max="21" width="8.85546875" style="9" customWidth="1"/>
    <col min="22" max="22" width="21" style="6" customWidth="1"/>
    <col min="23" max="23" width="24" style="6" customWidth="1"/>
    <col min="24" max="24" width="20.28515625" style="6" customWidth="1"/>
    <col min="25" max="25" width="41.7109375" style="9" customWidth="1"/>
    <col min="26" max="26" width="24.42578125" style="9" customWidth="1"/>
    <col min="27" max="27" width="15.42578125" style="6" customWidth="1"/>
    <col min="28" max="28" width="12.140625" style="6" customWidth="1"/>
    <col min="29" max="29" width="28.85546875" style="6" customWidth="1"/>
  </cols>
  <sheetData>
    <row r="1" spans="1:29" ht="18.75" x14ac:dyDescent="0.3">
      <c r="A1" s="1"/>
      <c r="B1" s="2" t="s">
        <v>0</v>
      </c>
      <c r="C1" s="3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4" t="s">
        <v>6</v>
      </c>
      <c r="I1" s="2" t="s">
        <v>445</v>
      </c>
      <c r="J1" s="2" t="s">
        <v>446</v>
      </c>
      <c r="K1" s="2" t="s">
        <v>447</v>
      </c>
      <c r="L1" s="3" t="s">
        <v>373</v>
      </c>
      <c r="M1" s="2" t="s">
        <v>93</v>
      </c>
      <c r="N1" s="2"/>
      <c r="O1" s="2" t="s">
        <v>448</v>
      </c>
      <c r="P1" s="2" t="s">
        <v>449</v>
      </c>
      <c r="Q1" s="2" t="s">
        <v>450</v>
      </c>
      <c r="R1" s="2" t="s">
        <v>451</v>
      </c>
      <c r="S1" s="3" t="s">
        <v>374</v>
      </c>
      <c r="T1" s="2" t="s">
        <v>94</v>
      </c>
      <c r="U1" s="2"/>
      <c r="V1" s="2" t="s">
        <v>452</v>
      </c>
      <c r="W1" s="2" t="s">
        <v>453</v>
      </c>
      <c r="X1" s="2" t="s">
        <v>454</v>
      </c>
      <c r="Y1" s="2" t="s">
        <v>375</v>
      </c>
      <c r="Z1" s="2" t="s">
        <v>95</v>
      </c>
      <c r="AA1" s="2"/>
      <c r="AB1" s="2" t="s">
        <v>7</v>
      </c>
      <c r="AC1" s="2" t="s">
        <v>444</v>
      </c>
    </row>
    <row r="2" spans="1:29" ht="18.75" x14ac:dyDescent="0.3">
      <c r="A2" s="4" t="s">
        <v>8</v>
      </c>
      <c r="I2" s="6" t="s">
        <v>437</v>
      </c>
      <c r="J2" s="6" t="s">
        <v>438</v>
      </c>
      <c r="K2" s="6" t="s">
        <v>439</v>
      </c>
      <c r="O2" s="6" t="s">
        <v>366</v>
      </c>
      <c r="P2" s="6" t="s">
        <v>367</v>
      </c>
      <c r="Q2" s="6" t="s">
        <v>368</v>
      </c>
      <c r="R2" s="6" t="s">
        <v>369</v>
      </c>
      <c r="V2" s="6" t="s">
        <v>370</v>
      </c>
      <c r="W2" s="6" t="s">
        <v>371</v>
      </c>
      <c r="X2" s="6" t="s">
        <v>372</v>
      </c>
    </row>
    <row r="3" spans="1:29" x14ac:dyDescent="0.25">
      <c r="B3" s="6" t="s">
        <v>9</v>
      </c>
      <c r="C3" s="5" t="s">
        <v>97</v>
      </c>
      <c r="D3" t="s">
        <v>10</v>
      </c>
      <c r="E3" s="6">
        <v>65</v>
      </c>
      <c r="F3" t="s">
        <v>11</v>
      </c>
      <c r="G3" t="s">
        <v>12</v>
      </c>
      <c r="H3" t="s">
        <v>13</v>
      </c>
      <c r="I3" s="10">
        <v>0</v>
      </c>
      <c r="J3" s="10">
        <v>1.8849568912382982E-2</v>
      </c>
      <c r="K3" s="10">
        <v>4.0342056867649384E-2</v>
      </c>
      <c r="L3" s="11">
        <f t="shared" ref="L3:L31" si="0">AVERAGE(I3:K3)</f>
        <v>1.9730541926677458E-2</v>
      </c>
      <c r="M3" s="11">
        <f t="shared" ref="M3:M31" si="1">L3/AC3*100</f>
        <v>6.7257305255257155E-4</v>
      </c>
      <c r="N3" s="11"/>
      <c r="O3" s="10">
        <v>0</v>
      </c>
      <c r="P3" s="10">
        <v>0</v>
      </c>
      <c r="Q3" s="10">
        <v>0</v>
      </c>
      <c r="R3" s="10">
        <v>0</v>
      </c>
      <c r="S3" s="11">
        <f t="shared" ref="S3:S31" si="2">AVERAGE(O3:R3)</f>
        <v>0</v>
      </c>
      <c r="T3" s="11">
        <f t="shared" ref="T3:T31" si="3">S3/AC3*100</f>
        <v>0</v>
      </c>
      <c r="U3" s="11"/>
      <c r="V3" s="10">
        <v>6.6395197374730142</v>
      </c>
      <c r="W3" s="10">
        <v>0</v>
      </c>
      <c r="X3" s="10">
        <v>0</v>
      </c>
      <c r="Y3" s="12">
        <f t="shared" ref="Y3:Y31" si="4">AVERAGE(V3:X3)</f>
        <v>2.2131732458243381</v>
      </c>
      <c r="Z3" s="11">
        <f t="shared" ref="Z3:Z31" si="5">Y3/AC3*100</f>
        <v>7.5442463329359694E-2</v>
      </c>
      <c r="AA3" s="10"/>
      <c r="AB3" s="10">
        <v>9.6818181818181799</v>
      </c>
      <c r="AC3" s="10">
        <f t="shared" ref="AC3:AC31" si="6">AB3*303</f>
        <v>2933.5909090909086</v>
      </c>
    </row>
    <row r="4" spans="1:29" x14ac:dyDescent="0.25">
      <c r="B4" s="6" t="s">
        <v>9</v>
      </c>
      <c r="C4" s="5" t="s">
        <v>98</v>
      </c>
      <c r="D4" t="s">
        <v>14</v>
      </c>
      <c r="E4" s="6">
        <v>65</v>
      </c>
      <c r="F4" t="s">
        <v>15</v>
      </c>
      <c r="G4" t="s">
        <v>12</v>
      </c>
      <c r="H4" t="s">
        <v>13</v>
      </c>
      <c r="I4" s="10">
        <v>0</v>
      </c>
      <c r="J4" s="10">
        <v>3.2786785170137125</v>
      </c>
      <c r="K4" s="10">
        <v>2.0690015093282712</v>
      </c>
      <c r="L4" s="11">
        <f t="shared" si="0"/>
        <v>1.782560008780661</v>
      </c>
      <c r="M4" s="11">
        <f t="shared" si="1"/>
        <v>0.18500114253488811</v>
      </c>
      <c r="N4" s="11"/>
      <c r="O4" s="10">
        <v>0.63790529469206703</v>
      </c>
      <c r="P4" s="10">
        <v>0</v>
      </c>
      <c r="Q4" s="10">
        <v>0</v>
      </c>
      <c r="R4" s="10">
        <v>1.5821674876847289</v>
      </c>
      <c r="S4" s="11">
        <f t="shared" si="2"/>
        <v>0.55501819559419896</v>
      </c>
      <c r="T4" s="11">
        <f t="shared" si="3"/>
        <v>5.7601988043485368E-2</v>
      </c>
      <c r="U4" s="11"/>
      <c r="V4" s="10">
        <v>0</v>
      </c>
      <c r="W4" s="10">
        <v>0</v>
      </c>
      <c r="X4" s="10">
        <v>0</v>
      </c>
      <c r="Y4" s="12">
        <f t="shared" si="4"/>
        <v>0</v>
      </c>
      <c r="Z4" s="11">
        <f t="shared" si="5"/>
        <v>0</v>
      </c>
      <c r="AA4" s="10"/>
      <c r="AB4" s="10">
        <v>3.18</v>
      </c>
      <c r="AC4" s="10">
        <f t="shared" si="6"/>
        <v>963.54000000000008</v>
      </c>
    </row>
    <row r="5" spans="1:29" x14ac:dyDescent="0.25">
      <c r="B5" s="6" t="s">
        <v>9</v>
      </c>
      <c r="C5" s="5" t="s">
        <v>100</v>
      </c>
      <c r="D5" t="s">
        <v>14</v>
      </c>
      <c r="E5" s="6">
        <v>35</v>
      </c>
      <c r="F5" t="s">
        <v>15</v>
      </c>
      <c r="G5" t="s">
        <v>12</v>
      </c>
      <c r="H5" t="s">
        <v>13</v>
      </c>
      <c r="I5" s="10">
        <v>6.0229448452977872</v>
      </c>
      <c r="J5" s="10">
        <v>8.2087322033898324</v>
      </c>
      <c r="K5" s="10">
        <v>50.288383916191648</v>
      </c>
      <c r="L5" s="11">
        <f t="shared" si="0"/>
        <v>21.506686988293087</v>
      </c>
      <c r="M5" s="11">
        <f t="shared" si="1"/>
        <v>1.8777556872451053</v>
      </c>
      <c r="N5" s="11"/>
      <c r="O5" s="10">
        <v>5.6392439288992735</v>
      </c>
      <c r="P5" s="10">
        <v>1.4230351437699682</v>
      </c>
      <c r="Q5" s="10">
        <v>1.8248358931871775</v>
      </c>
      <c r="R5" s="10">
        <v>0</v>
      </c>
      <c r="S5" s="11">
        <f t="shared" si="2"/>
        <v>2.2217787414641048</v>
      </c>
      <c r="T5" s="11">
        <f t="shared" si="3"/>
        <v>0.19398420918365769</v>
      </c>
      <c r="U5" s="11"/>
      <c r="V5" s="10">
        <v>0</v>
      </c>
      <c r="W5" s="10">
        <v>0</v>
      </c>
      <c r="X5" s="10">
        <v>10.583036482396048</v>
      </c>
      <c r="Y5" s="12">
        <f t="shared" si="4"/>
        <v>3.5276788274653494</v>
      </c>
      <c r="Z5" s="11">
        <f t="shared" si="5"/>
        <v>0.30800276140406774</v>
      </c>
      <c r="AA5" s="10"/>
      <c r="AB5" s="10">
        <v>3.78</v>
      </c>
      <c r="AC5" s="10">
        <f t="shared" si="6"/>
        <v>1145.3399999999999</v>
      </c>
    </row>
    <row r="6" spans="1:29" x14ac:dyDescent="0.25">
      <c r="B6" s="6" t="s">
        <v>9</v>
      </c>
      <c r="C6" s="5" t="s">
        <v>101</v>
      </c>
      <c r="D6" s="13" t="s">
        <v>14</v>
      </c>
      <c r="E6" s="14">
        <v>61</v>
      </c>
      <c r="F6" s="13" t="s">
        <v>15</v>
      </c>
      <c r="G6" s="13" t="s">
        <v>12</v>
      </c>
      <c r="H6" t="s">
        <v>16</v>
      </c>
      <c r="I6" s="10">
        <v>5.1804479526393683</v>
      </c>
      <c r="J6" s="10">
        <v>3.3289716482460356</v>
      </c>
      <c r="K6" s="10">
        <v>22.646860475768776</v>
      </c>
      <c r="L6" s="11">
        <f t="shared" si="0"/>
        <v>10.38542669221806</v>
      </c>
      <c r="M6" s="11">
        <f t="shared" si="1"/>
        <v>0.3164850934245742</v>
      </c>
      <c r="N6" s="11"/>
      <c r="O6" s="10">
        <v>2.9132944068838351</v>
      </c>
      <c r="P6" s="10">
        <v>1.3478074701578746</v>
      </c>
      <c r="Q6" s="10">
        <v>0</v>
      </c>
      <c r="R6" s="10">
        <v>0</v>
      </c>
      <c r="S6" s="11">
        <f t="shared" si="2"/>
        <v>1.0652754692604274</v>
      </c>
      <c r="T6" s="11">
        <f t="shared" si="3"/>
        <v>3.2463163662251826E-2</v>
      </c>
      <c r="U6" s="11"/>
      <c r="V6" s="10">
        <v>0</v>
      </c>
      <c r="W6" s="10">
        <v>0</v>
      </c>
      <c r="X6" s="10">
        <v>1.5160498960498958</v>
      </c>
      <c r="Y6" s="12">
        <f t="shared" si="4"/>
        <v>0.50534996534996524</v>
      </c>
      <c r="Z6" s="11">
        <f t="shared" si="5"/>
        <v>1.5400015400015397E-2</v>
      </c>
      <c r="AA6" s="10"/>
      <c r="AB6" s="10">
        <v>10.83</v>
      </c>
      <c r="AC6" s="10">
        <f t="shared" si="6"/>
        <v>3281.4900000000002</v>
      </c>
    </row>
    <row r="7" spans="1:29" x14ac:dyDescent="0.25">
      <c r="B7" s="6" t="s">
        <v>9</v>
      </c>
      <c r="C7" s="5" t="s">
        <v>102</v>
      </c>
      <c r="D7" t="s">
        <v>14</v>
      </c>
      <c r="E7" s="6">
        <v>58</v>
      </c>
      <c r="F7" t="s">
        <v>17</v>
      </c>
      <c r="G7" t="s">
        <v>12</v>
      </c>
      <c r="H7" t="s">
        <v>18</v>
      </c>
      <c r="I7" s="10">
        <v>0</v>
      </c>
      <c r="J7" s="10">
        <v>4.1749485504127701</v>
      </c>
      <c r="K7" s="10">
        <v>10.1407531468531</v>
      </c>
      <c r="L7" s="11">
        <f t="shared" si="0"/>
        <v>4.7719005657552902</v>
      </c>
      <c r="M7" s="11">
        <f t="shared" si="1"/>
        <v>0.34881166670360192</v>
      </c>
      <c r="N7" s="11"/>
      <c r="O7" s="10">
        <v>0</v>
      </c>
      <c r="P7" s="10">
        <v>0</v>
      </c>
      <c r="Q7" s="10">
        <v>0</v>
      </c>
      <c r="R7" s="10">
        <v>0.30468708240534498</v>
      </c>
      <c r="S7" s="11">
        <f t="shared" si="2"/>
        <v>7.6171770601336244E-2</v>
      </c>
      <c r="T7" s="11">
        <f t="shared" si="3"/>
        <v>5.5679287305122459E-3</v>
      </c>
      <c r="U7" s="11"/>
      <c r="V7" s="10">
        <v>0</v>
      </c>
      <c r="W7" s="10">
        <v>0</v>
      </c>
      <c r="X7" s="10">
        <v>4.4865249747729603</v>
      </c>
      <c r="Y7" s="12">
        <f t="shared" si="4"/>
        <v>1.4955083249243202</v>
      </c>
      <c r="Z7" s="11">
        <f t="shared" si="5"/>
        <v>0.10931718802556351</v>
      </c>
      <c r="AA7" s="10"/>
      <c r="AB7" s="10">
        <v>4.5149999999999997</v>
      </c>
      <c r="AC7" s="10">
        <f t="shared" si="6"/>
        <v>1368.0449999999998</v>
      </c>
    </row>
    <row r="8" spans="1:29" x14ac:dyDescent="0.25">
      <c r="B8" s="6" t="s">
        <v>9</v>
      </c>
      <c r="C8" s="5" t="s">
        <v>103</v>
      </c>
      <c r="D8" t="s">
        <v>14</v>
      </c>
      <c r="E8" s="6">
        <v>46</v>
      </c>
      <c r="F8" t="s">
        <v>15</v>
      </c>
      <c r="G8" t="s">
        <v>12</v>
      </c>
      <c r="H8" t="s">
        <v>19</v>
      </c>
      <c r="I8" s="10">
        <v>0.14671523294364</v>
      </c>
      <c r="J8" s="10">
        <v>7.95419787150177</v>
      </c>
      <c r="K8" s="10">
        <v>0.123333333333333</v>
      </c>
      <c r="L8" s="11">
        <f t="shared" si="0"/>
        <v>2.7414154792595813</v>
      </c>
      <c r="M8" s="11">
        <f t="shared" si="1"/>
        <v>0.16301938448901862</v>
      </c>
      <c r="N8" s="11"/>
      <c r="O8" s="10">
        <v>0</v>
      </c>
      <c r="P8" s="10">
        <v>0</v>
      </c>
      <c r="Q8" s="10">
        <v>0</v>
      </c>
      <c r="R8" s="10">
        <v>0</v>
      </c>
      <c r="S8" s="11">
        <f t="shared" si="2"/>
        <v>0</v>
      </c>
      <c r="T8" s="11">
        <f t="shared" si="3"/>
        <v>0</v>
      </c>
      <c r="U8" s="11"/>
      <c r="V8" s="10">
        <v>0</v>
      </c>
      <c r="W8" s="10">
        <v>0</v>
      </c>
      <c r="X8" s="10">
        <v>0</v>
      </c>
      <c r="Y8" s="12">
        <f t="shared" si="4"/>
        <v>0</v>
      </c>
      <c r="Z8" s="11">
        <f t="shared" si="5"/>
        <v>0</v>
      </c>
      <c r="AA8" s="10"/>
      <c r="AB8" s="10">
        <v>5.55</v>
      </c>
      <c r="AC8" s="10">
        <f t="shared" si="6"/>
        <v>1681.6499999999999</v>
      </c>
    </row>
    <row r="9" spans="1:29" x14ac:dyDescent="0.25">
      <c r="B9" s="6" t="s">
        <v>9</v>
      </c>
      <c r="C9" s="5" t="s">
        <v>104</v>
      </c>
      <c r="D9" t="s">
        <v>10</v>
      </c>
      <c r="E9" s="6">
        <v>66</v>
      </c>
      <c r="F9" t="s">
        <v>20</v>
      </c>
      <c r="G9" t="s">
        <v>12</v>
      </c>
      <c r="H9" t="s">
        <v>21</v>
      </c>
      <c r="I9" s="10">
        <v>11.419352299590958</v>
      </c>
      <c r="J9" s="10">
        <v>27.604856916996049</v>
      </c>
      <c r="K9" s="10">
        <v>86.631780680304587</v>
      </c>
      <c r="L9" s="11">
        <f t="shared" si="0"/>
        <v>41.885329965630532</v>
      </c>
      <c r="M9" s="11">
        <f t="shared" si="1"/>
        <v>1.9921143394987098</v>
      </c>
      <c r="N9" s="11"/>
      <c r="O9" s="10">
        <v>1.3826923283117998</v>
      </c>
      <c r="P9" s="10">
        <v>2.0834069092962375</v>
      </c>
      <c r="Q9" s="10">
        <v>1.2760167026181948</v>
      </c>
      <c r="R9" s="15">
        <v>0.90842796359435329</v>
      </c>
      <c r="S9" s="11">
        <f t="shared" si="2"/>
        <v>1.4126359759551463</v>
      </c>
      <c r="T9" s="11">
        <f t="shared" si="3"/>
        <v>6.7186587440069556E-2</v>
      </c>
      <c r="U9" s="11"/>
      <c r="V9" s="15">
        <v>8.0333399030312584</v>
      </c>
      <c r="W9" s="15">
        <v>0</v>
      </c>
      <c r="X9" s="15">
        <v>6.1829794790564208</v>
      </c>
      <c r="Y9" s="11">
        <f t="shared" si="4"/>
        <v>4.7387731273625597</v>
      </c>
      <c r="Z9" s="11">
        <f t="shared" si="5"/>
        <v>0.2253814857468317</v>
      </c>
      <c r="AA9" s="10"/>
      <c r="AB9" s="10">
        <v>6.9391304347826104</v>
      </c>
      <c r="AC9" s="10">
        <f t="shared" si="6"/>
        <v>2102.5565217391309</v>
      </c>
    </row>
    <row r="10" spans="1:29" x14ac:dyDescent="0.25">
      <c r="B10" s="6" t="s">
        <v>9</v>
      </c>
      <c r="C10" s="5" t="s">
        <v>99</v>
      </c>
      <c r="D10" t="s">
        <v>14</v>
      </c>
      <c r="E10" s="6">
        <v>69</v>
      </c>
      <c r="F10" t="s">
        <v>15</v>
      </c>
      <c r="G10" t="s">
        <v>12</v>
      </c>
      <c r="H10" t="s">
        <v>22</v>
      </c>
      <c r="I10" s="16">
        <v>6.6452067725501953</v>
      </c>
      <c r="J10" s="16">
        <v>24.636950430406308</v>
      </c>
      <c r="K10" s="16">
        <v>24.733884981878404</v>
      </c>
      <c r="L10" s="11">
        <f t="shared" si="0"/>
        <v>18.672014061611637</v>
      </c>
      <c r="M10" s="11">
        <f t="shared" si="1"/>
        <v>0.7157236792589643</v>
      </c>
      <c r="N10" s="11"/>
      <c r="O10" s="16">
        <v>6.675168539325842</v>
      </c>
      <c r="P10" s="16">
        <v>5.0328013355592649</v>
      </c>
      <c r="Q10" s="16">
        <v>1.7832774427020508</v>
      </c>
      <c r="R10" s="16">
        <v>4.0259722222222214</v>
      </c>
      <c r="S10" s="11">
        <f t="shared" si="2"/>
        <v>4.3793048849523446</v>
      </c>
      <c r="T10" s="11">
        <f t="shared" si="3"/>
        <v>0.16786470889066535</v>
      </c>
      <c r="U10" s="11"/>
      <c r="V10" s="16">
        <v>0.16775962960581312</v>
      </c>
      <c r="W10" s="16">
        <v>0</v>
      </c>
      <c r="X10" s="16">
        <v>16.32801449394713</v>
      </c>
      <c r="Y10" s="12">
        <f t="shared" si="4"/>
        <v>5.4985913745176482</v>
      </c>
      <c r="Z10" s="11">
        <f t="shared" si="5"/>
        <v>0.21076848144638205</v>
      </c>
      <c r="AA10" s="10"/>
      <c r="AB10" s="16">
        <v>8.61</v>
      </c>
      <c r="AC10" s="10">
        <f t="shared" si="6"/>
        <v>2608.83</v>
      </c>
    </row>
    <row r="11" spans="1:29" x14ac:dyDescent="0.25">
      <c r="B11" s="6" t="s">
        <v>9</v>
      </c>
      <c r="C11" s="5" t="s">
        <v>105</v>
      </c>
      <c r="D11" t="s">
        <v>14</v>
      </c>
      <c r="E11" s="6">
        <v>54</v>
      </c>
      <c r="F11" t="s">
        <v>15</v>
      </c>
      <c r="G11" t="s">
        <v>12</v>
      </c>
      <c r="H11" t="s">
        <v>23</v>
      </c>
      <c r="I11" s="16">
        <v>16.734211851235685</v>
      </c>
      <c r="J11" s="16">
        <v>32.317485018447449</v>
      </c>
      <c r="K11" s="16">
        <v>43.204659681294537</v>
      </c>
      <c r="L11" s="11">
        <f t="shared" si="0"/>
        <v>30.752118850325889</v>
      </c>
      <c r="M11" s="11">
        <f t="shared" si="1"/>
        <v>2.2164950425104966</v>
      </c>
      <c r="N11" s="11"/>
      <c r="O11" s="16">
        <v>6.5288709688974276</v>
      </c>
      <c r="P11" s="16">
        <v>6.1340371230130293</v>
      </c>
      <c r="Q11" s="16">
        <v>9.1881193032656423</v>
      </c>
      <c r="R11" s="16">
        <v>17.100317382918789</v>
      </c>
      <c r="S11" s="11">
        <f t="shared" si="2"/>
        <v>9.7378361945237213</v>
      </c>
      <c r="T11" s="11">
        <f t="shared" si="3"/>
        <v>0.70186596751242647</v>
      </c>
      <c r="U11" s="11"/>
      <c r="V11" s="16">
        <v>14.392108365215593</v>
      </c>
      <c r="W11" s="16">
        <v>0</v>
      </c>
      <c r="X11" s="16">
        <v>19.270666175929335</v>
      </c>
      <c r="Y11" s="12">
        <f t="shared" si="4"/>
        <v>11.220924847048309</v>
      </c>
      <c r="Z11" s="11">
        <f t="shared" si="5"/>
        <v>0.80876132200568218</v>
      </c>
      <c r="AA11" s="10"/>
      <c r="AB11" s="16">
        <v>4.5789473684210522</v>
      </c>
      <c r="AC11" s="10">
        <f t="shared" si="6"/>
        <v>1387.4210526315787</v>
      </c>
    </row>
    <row r="12" spans="1:29" x14ac:dyDescent="0.25">
      <c r="B12" s="6" t="s">
        <v>9</v>
      </c>
      <c r="C12" s="5" t="s">
        <v>106</v>
      </c>
      <c r="D12" t="s">
        <v>10</v>
      </c>
      <c r="E12" s="6">
        <v>76</v>
      </c>
      <c r="F12" t="s">
        <v>24</v>
      </c>
      <c r="G12" t="s">
        <v>12</v>
      </c>
      <c r="H12" t="s">
        <v>11</v>
      </c>
      <c r="I12" s="10">
        <v>0</v>
      </c>
      <c r="J12" s="10">
        <v>1.9465822946901099</v>
      </c>
      <c r="K12" s="10">
        <v>0</v>
      </c>
      <c r="L12" s="11">
        <f t="shared" si="0"/>
        <v>0.6488607648967033</v>
      </c>
      <c r="M12" s="11">
        <f t="shared" si="1"/>
        <v>4.1261168971600835E-2</v>
      </c>
      <c r="N12" s="11"/>
      <c r="O12" s="10">
        <v>0</v>
      </c>
      <c r="P12" s="10">
        <v>1.0810358056266001</v>
      </c>
      <c r="Q12" s="10">
        <v>0</v>
      </c>
      <c r="R12" s="10">
        <v>3.6563665187063998</v>
      </c>
      <c r="S12" s="11">
        <f t="shared" si="2"/>
        <v>1.18435058108325</v>
      </c>
      <c r="T12" s="11">
        <f t="shared" si="3"/>
        <v>7.531305958292793E-2</v>
      </c>
      <c r="U12" s="11"/>
      <c r="V12" s="10">
        <v>0</v>
      </c>
      <c r="W12" s="10">
        <v>0</v>
      </c>
      <c r="X12" s="10">
        <v>3.3561584633853498</v>
      </c>
      <c r="Y12" s="12">
        <f t="shared" si="4"/>
        <v>1.1187194877951165</v>
      </c>
      <c r="Z12" s="11">
        <f t="shared" si="5"/>
        <v>7.1139566937886173E-2</v>
      </c>
      <c r="AA12" s="10"/>
      <c r="AB12" s="10">
        <v>5.19</v>
      </c>
      <c r="AC12" s="10">
        <f t="shared" si="6"/>
        <v>1572.5700000000002</v>
      </c>
    </row>
    <row r="13" spans="1:29" x14ac:dyDescent="0.25">
      <c r="B13" s="6" t="s">
        <v>9</v>
      </c>
      <c r="C13" s="5" t="s">
        <v>107</v>
      </c>
      <c r="D13" t="s">
        <v>14</v>
      </c>
      <c r="E13" s="6">
        <v>68</v>
      </c>
      <c r="F13" t="s">
        <v>25</v>
      </c>
      <c r="G13" t="s">
        <v>12</v>
      </c>
      <c r="H13" t="s">
        <v>11</v>
      </c>
      <c r="I13" s="10">
        <v>0.15252441773102932</v>
      </c>
      <c r="J13" s="10">
        <v>2.3721715994184933</v>
      </c>
      <c r="K13" s="10">
        <v>0.46861569669837722</v>
      </c>
      <c r="L13" s="11">
        <f t="shared" si="0"/>
        <v>0.99777057128263336</v>
      </c>
      <c r="M13" s="11">
        <f t="shared" si="1"/>
        <v>8.1914730906739688E-2</v>
      </c>
      <c r="N13" s="11"/>
      <c r="O13" s="10">
        <v>1.1171446040966067</v>
      </c>
      <c r="P13" s="10">
        <v>0.99102730383593796</v>
      </c>
      <c r="Q13" s="10">
        <v>0</v>
      </c>
      <c r="R13" s="10">
        <v>0</v>
      </c>
      <c r="S13" s="11">
        <f t="shared" si="2"/>
        <v>0.52704297698313618</v>
      </c>
      <c r="T13" s="11">
        <f t="shared" si="3"/>
        <v>4.3269048896042578E-2</v>
      </c>
      <c r="U13" s="11"/>
      <c r="V13" s="10">
        <v>0.11178964757709252</v>
      </c>
      <c r="W13" s="10">
        <v>0</v>
      </c>
      <c r="X13" s="10">
        <v>0.3876085918854415</v>
      </c>
      <c r="Y13" s="12">
        <f t="shared" si="4"/>
        <v>0.16646607982084469</v>
      </c>
      <c r="Z13" s="11">
        <f t="shared" si="5"/>
        <v>1.3666492604702945E-2</v>
      </c>
      <c r="AA13" s="10"/>
      <c r="AB13" s="10">
        <v>4.0199999999999996</v>
      </c>
      <c r="AC13" s="10">
        <f t="shared" si="6"/>
        <v>1218.06</v>
      </c>
    </row>
    <row r="14" spans="1:29" x14ac:dyDescent="0.25">
      <c r="B14" s="6" t="s">
        <v>9</v>
      </c>
      <c r="C14" s="5" t="s">
        <v>108</v>
      </c>
      <c r="D14" t="s">
        <v>14</v>
      </c>
      <c r="E14" s="6">
        <v>58</v>
      </c>
      <c r="F14" t="s">
        <v>24</v>
      </c>
      <c r="G14" t="s">
        <v>12</v>
      </c>
      <c r="H14" t="s">
        <v>26</v>
      </c>
      <c r="I14" s="10">
        <v>0</v>
      </c>
      <c r="J14" s="10">
        <v>1.13387032187419E-2</v>
      </c>
      <c r="K14" s="10">
        <v>0.80094120003003799</v>
      </c>
      <c r="L14" s="11">
        <f t="shared" si="0"/>
        <v>0.27075996774959327</v>
      </c>
      <c r="M14" s="11">
        <f t="shared" si="1"/>
        <v>2.20014475244069E-2</v>
      </c>
      <c r="N14" s="11"/>
      <c r="O14" s="10">
        <v>0</v>
      </c>
      <c r="P14" s="10">
        <v>1.3498515436674199E-2</v>
      </c>
      <c r="Q14" s="10">
        <v>0</v>
      </c>
      <c r="R14" s="10">
        <v>0</v>
      </c>
      <c r="S14" s="11">
        <f t="shared" si="2"/>
        <v>3.3746288591685498E-3</v>
      </c>
      <c r="T14" s="11">
        <f t="shared" si="3"/>
        <v>2.7421601640908566E-4</v>
      </c>
      <c r="U14" s="11"/>
      <c r="V14" s="10">
        <v>0</v>
      </c>
      <c r="W14" s="10">
        <v>0</v>
      </c>
      <c r="X14" s="10">
        <v>0</v>
      </c>
      <c r="Y14" s="12">
        <f t="shared" si="4"/>
        <v>0</v>
      </c>
      <c r="Z14" s="11">
        <f t="shared" si="5"/>
        <v>0</v>
      </c>
      <c r="AA14" s="10"/>
      <c r="AB14" s="10">
        <v>4.0615384615384604</v>
      </c>
      <c r="AC14" s="10">
        <f t="shared" si="6"/>
        <v>1230.6461538461535</v>
      </c>
    </row>
    <row r="15" spans="1:29" x14ac:dyDescent="0.25">
      <c r="B15" s="6" t="s">
        <v>9</v>
      </c>
      <c r="C15" s="5" t="s">
        <v>109</v>
      </c>
      <c r="D15" s="13" t="s">
        <v>14</v>
      </c>
      <c r="E15" s="14">
        <v>65</v>
      </c>
      <c r="F15" s="13" t="s">
        <v>15</v>
      </c>
      <c r="G15" t="s">
        <v>12</v>
      </c>
      <c r="H15" t="s">
        <v>27</v>
      </c>
      <c r="I15" s="10">
        <v>21.758504799439056</v>
      </c>
      <c r="J15" s="10">
        <v>5808.7439187899245</v>
      </c>
      <c r="K15" s="10">
        <v>37469.74661156717</v>
      </c>
      <c r="L15" s="11">
        <f t="shared" si="0"/>
        <v>14433.416345052179</v>
      </c>
      <c r="M15" s="11">
        <f t="shared" si="1"/>
        <v>9.6232398873568545</v>
      </c>
      <c r="N15" s="11"/>
      <c r="O15" s="10">
        <v>69.588212675219353</v>
      </c>
      <c r="P15" s="10">
        <v>16.985469679477298</v>
      </c>
      <c r="Q15" s="10">
        <v>0.98738977159390506</v>
      </c>
      <c r="R15" s="15">
        <v>49.824268838779105</v>
      </c>
      <c r="S15" s="11">
        <f t="shared" si="2"/>
        <v>34.346335241267411</v>
      </c>
      <c r="T15" s="11">
        <f t="shared" si="3"/>
        <v>2.2899846812192828E-2</v>
      </c>
      <c r="U15" s="11"/>
      <c r="V15" s="15">
        <v>14.11306216118729</v>
      </c>
      <c r="W15" s="15">
        <v>1.6699326393141458</v>
      </c>
      <c r="X15" s="15">
        <v>83.993839835728906</v>
      </c>
      <c r="Y15" s="11">
        <f t="shared" si="4"/>
        <v>33.258944878743449</v>
      </c>
      <c r="Z15" s="11">
        <f t="shared" si="5"/>
        <v>2.217484740390269E-2</v>
      </c>
      <c r="AA15" s="10"/>
      <c r="AB15" s="10">
        <v>495</v>
      </c>
      <c r="AC15" s="10">
        <f t="shared" si="6"/>
        <v>149985</v>
      </c>
    </row>
    <row r="16" spans="1:29" x14ac:dyDescent="0.25">
      <c r="B16" s="6" t="s">
        <v>9</v>
      </c>
      <c r="C16" s="5" t="s">
        <v>110</v>
      </c>
      <c r="D16" t="s">
        <v>14</v>
      </c>
      <c r="E16" s="6">
        <v>60</v>
      </c>
      <c r="F16" t="s">
        <v>11</v>
      </c>
      <c r="G16" t="s">
        <v>12</v>
      </c>
      <c r="H16" t="s">
        <v>28</v>
      </c>
      <c r="I16" s="10">
        <v>2.9447443006777601</v>
      </c>
      <c r="J16" s="10">
        <v>0</v>
      </c>
      <c r="K16" s="10">
        <v>2.12711317782945E-2</v>
      </c>
      <c r="L16" s="11">
        <f t="shared" si="0"/>
        <v>0.98867181081868483</v>
      </c>
      <c r="M16" s="11">
        <f t="shared" si="1"/>
        <v>0.20916303013004248</v>
      </c>
      <c r="N16" s="11"/>
      <c r="O16" s="10">
        <v>1.0836792531005699</v>
      </c>
      <c r="P16" s="10">
        <v>4.29049914222694E-3</v>
      </c>
      <c r="Q16" s="10">
        <v>3.1459960966821798</v>
      </c>
      <c r="R16" s="10">
        <v>6.4179226069246406E-2</v>
      </c>
      <c r="S16" s="11">
        <f t="shared" si="2"/>
        <v>1.0745362687485558</v>
      </c>
      <c r="T16" s="11">
        <f t="shared" si="3"/>
        <v>0.22732848200654898</v>
      </c>
      <c r="U16" s="11"/>
      <c r="V16" s="10">
        <v>0</v>
      </c>
      <c r="W16" s="10">
        <v>0</v>
      </c>
      <c r="X16" s="10">
        <v>4.2484271076757098E-2</v>
      </c>
      <c r="Y16" s="12">
        <f t="shared" si="4"/>
        <v>1.4161423692252366E-2</v>
      </c>
      <c r="Z16" s="11">
        <f t="shared" si="5"/>
        <v>2.9959853795913441E-3</v>
      </c>
      <c r="AA16" s="10"/>
      <c r="AB16" s="10">
        <v>1.56</v>
      </c>
      <c r="AC16" s="10">
        <f t="shared" si="6"/>
        <v>472.68</v>
      </c>
    </row>
    <row r="17" spans="2:29" x14ac:dyDescent="0.25">
      <c r="B17" s="6" t="s">
        <v>9</v>
      </c>
      <c r="C17" s="5" t="s">
        <v>111</v>
      </c>
      <c r="D17" t="s">
        <v>10</v>
      </c>
      <c r="E17" s="6">
        <v>66</v>
      </c>
      <c r="F17" t="s">
        <v>24</v>
      </c>
      <c r="G17" t="s">
        <v>12</v>
      </c>
      <c r="H17" t="s">
        <v>29</v>
      </c>
      <c r="I17" s="10">
        <v>8.4400621517911496</v>
      </c>
      <c r="J17" s="10">
        <v>5.8188739773846399</v>
      </c>
      <c r="K17" s="10">
        <v>13.4449813562118</v>
      </c>
      <c r="L17" s="11">
        <f t="shared" si="0"/>
        <v>9.2346391617958634</v>
      </c>
      <c r="M17" s="11">
        <f t="shared" si="1"/>
        <v>0.18559928923809124</v>
      </c>
      <c r="N17" s="11"/>
      <c r="O17" s="10">
        <v>0</v>
      </c>
      <c r="P17" s="10">
        <v>2.0460539182887798</v>
      </c>
      <c r="Q17" s="10">
        <v>25.7595688694011</v>
      </c>
      <c r="R17" s="10">
        <v>0</v>
      </c>
      <c r="S17" s="11">
        <f t="shared" si="2"/>
        <v>6.9514056969224702</v>
      </c>
      <c r="T17" s="11">
        <f t="shared" si="3"/>
        <v>0.1397104893813228</v>
      </c>
      <c r="U17" s="11"/>
      <c r="V17" s="10">
        <v>0</v>
      </c>
      <c r="W17" s="10">
        <v>4.5134061569016897</v>
      </c>
      <c r="X17" s="10">
        <v>0.231519191632238</v>
      </c>
      <c r="Y17" s="12">
        <f t="shared" si="4"/>
        <v>1.5816417828446425</v>
      </c>
      <c r="Z17" s="11">
        <f t="shared" si="5"/>
        <v>3.1788095407091793E-2</v>
      </c>
      <c r="AA17" s="10"/>
      <c r="AB17" s="10">
        <v>16.421052631578899</v>
      </c>
      <c r="AC17" s="10">
        <f t="shared" si="6"/>
        <v>4975.5789473684063</v>
      </c>
    </row>
    <row r="18" spans="2:29" x14ac:dyDescent="0.25">
      <c r="B18" s="6" t="s">
        <v>9</v>
      </c>
      <c r="C18" s="5" t="s">
        <v>112</v>
      </c>
      <c r="D18" t="s">
        <v>10</v>
      </c>
      <c r="E18" s="6">
        <v>50</v>
      </c>
      <c r="F18" t="s">
        <v>24</v>
      </c>
      <c r="G18" t="s">
        <v>12</v>
      </c>
      <c r="H18" t="s">
        <v>29</v>
      </c>
      <c r="I18" s="10">
        <v>4.5165200008036495</v>
      </c>
      <c r="J18" s="10">
        <v>8.2872033546841167E-2</v>
      </c>
      <c r="K18" s="10">
        <v>6.2268226137056126E-2</v>
      </c>
      <c r="L18" s="11">
        <f t="shared" si="0"/>
        <v>1.5538867534958489</v>
      </c>
      <c r="M18" s="11">
        <f t="shared" si="1"/>
        <v>0.10022812613254091</v>
      </c>
      <c r="N18" s="11"/>
      <c r="O18" s="10">
        <v>0</v>
      </c>
      <c r="P18" s="10">
        <v>3.4597086871684941</v>
      </c>
      <c r="Q18" s="10">
        <v>10.667464553198791</v>
      </c>
      <c r="R18" s="10">
        <v>0</v>
      </c>
      <c r="S18" s="11">
        <f t="shared" si="2"/>
        <v>3.5317933100918211</v>
      </c>
      <c r="T18" s="11">
        <f t="shared" si="3"/>
        <v>0.22780619280109771</v>
      </c>
      <c r="U18" s="11"/>
      <c r="V18" s="10">
        <v>12.625051167368683</v>
      </c>
      <c r="W18" s="10">
        <v>0</v>
      </c>
      <c r="X18" s="10">
        <v>0</v>
      </c>
      <c r="Y18" s="12">
        <f t="shared" si="4"/>
        <v>4.2083503891228942</v>
      </c>
      <c r="Z18" s="11">
        <f t="shared" si="5"/>
        <v>0.27144518264410561</v>
      </c>
      <c r="AA18" s="10"/>
      <c r="AB18" s="10">
        <v>5.1166666666666698</v>
      </c>
      <c r="AC18" s="10">
        <f t="shared" si="6"/>
        <v>1550.350000000001</v>
      </c>
    </row>
    <row r="19" spans="2:29" x14ac:dyDescent="0.25">
      <c r="B19" s="6" t="s">
        <v>9</v>
      </c>
      <c r="C19" s="5" t="s">
        <v>113</v>
      </c>
      <c r="D19" t="s">
        <v>14</v>
      </c>
      <c r="E19" s="6">
        <v>54</v>
      </c>
      <c r="F19" t="s">
        <v>30</v>
      </c>
      <c r="G19" t="s">
        <v>12</v>
      </c>
      <c r="I19" s="10">
        <v>7.8203423896151127</v>
      </c>
      <c r="J19" s="10">
        <v>3.693772819472616</v>
      </c>
      <c r="K19" s="10">
        <v>8.2189069815509388</v>
      </c>
      <c r="L19" s="11">
        <f t="shared" si="0"/>
        <v>6.5776740635462225</v>
      </c>
      <c r="M19" s="11">
        <f t="shared" si="1"/>
        <v>0.21927772989119651</v>
      </c>
      <c r="N19" s="11"/>
      <c r="O19" s="10">
        <v>6.3146778179723695</v>
      </c>
      <c r="P19" s="10">
        <v>0.23642164751631456</v>
      </c>
      <c r="Q19" s="10">
        <v>4.5346759860721173</v>
      </c>
      <c r="R19" s="10">
        <v>0</v>
      </c>
      <c r="S19" s="11">
        <f t="shared" si="2"/>
        <v>2.7714438628902003</v>
      </c>
      <c r="T19" s="11">
        <f t="shared" si="3"/>
        <v>9.2390701166456646E-2</v>
      </c>
      <c r="U19" s="11"/>
      <c r="V19" s="10">
        <v>0</v>
      </c>
      <c r="W19" s="10">
        <v>0</v>
      </c>
      <c r="X19" s="10">
        <v>6.8705612860193901E-2</v>
      </c>
      <c r="Y19" s="12">
        <f t="shared" si="4"/>
        <v>2.2901870953397966E-2</v>
      </c>
      <c r="Z19" s="11">
        <f t="shared" si="5"/>
        <v>7.634720456511639E-4</v>
      </c>
      <c r="AA19" s="10"/>
      <c r="AB19" s="10">
        <v>9.9</v>
      </c>
      <c r="AC19" s="10">
        <f t="shared" si="6"/>
        <v>2999.7000000000003</v>
      </c>
    </row>
    <row r="20" spans="2:29" x14ac:dyDescent="0.25">
      <c r="B20" s="6" t="s">
        <v>9</v>
      </c>
      <c r="C20" s="5" t="s">
        <v>114</v>
      </c>
      <c r="D20" t="s">
        <v>10</v>
      </c>
      <c r="E20" s="6">
        <v>44</v>
      </c>
      <c r="F20" t="s">
        <v>11</v>
      </c>
      <c r="G20" t="s">
        <v>12</v>
      </c>
      <c r="I20" s="10">
        <v>8.7966051873198907</v>
      </c>
      <c r="J20" s="10">
        <v>1.3109819721950999</v>
      </c>
      <c r="K20" s="10">
        <v>0.74730462027271505</v>
      </c>
      <c r="L20" s="11">
        <f t="shared" si="0"/>
        <v>3.6182972599292351</v>
      </c>
      <c r="M20" s="11">
        <f t="shared" si="1"/>
        <v>0.14422192168210152</v>
      </c>
      <c r="N20" s="11"/>
      <c r="O20" s="10">
        <v>4.4126617595682402</v>
      </c>
      <c r="P20" s="10">
        <v>0.45670524480665398</v>
      </c>
      <c r="Q20" s="10">
        <v>0.52756597623804002</v>
      </c>
      <c r="R20" s="10">
        <v>0.522675</v>
      </c>
      <c r="S20" s="11">
        <f t="shared" si="2"/>
        <v>1.4799019951532335</v>
      </c>
      <c r="T20" s="11">
        <f t="shared" si="3"/>
        <v>5.8987500006107745E-2</v>
      </c>
      <c r="U20" s="11"/>
      <c r="V20" s="10">
        <v>0.93253871887002804</v>
      </c>
      <c r="W20" s="10">
        <v>0</v>
      </c>
      <c r="X20" s="10">
        <v>4.1629867892016099</v>
      </c>
      <c r="Y20" s="12">
        <f t="shared" si="4"/>
        <v>1.6985085026905462</v>
      </c>
      <c r="Z20" s="11">
        <f t="shared" si="5"/>
        <v>6.7700949550013004E-2</v>
      </c>
      <c r="AA20" s="10"/>
      <c r="AB20" s="10">
        <v>8.2799999999999994</v>
      </c>
      <c r="AC20" s="10">
        <f t="shared" si="6"/>
        <v>2508.8399999999997</v>
      </c>
    </row>
    <row r="21" spans="2:29" x14ac:dyDescent="0.25">
      <c r="B21" s="6" t="s">
        <v>9</v>
      </c>
      <c r="C21" s="5" t="s">
        <v>115</v>
      </c>
      <c r="D21" t="s">
        <v>14</v>
      </c>
      <c r="E21" s="6">
        <v>64</v>
      </c>
      <c r="F21" t="s">
        <v>30</v>
      </c>
      <c r="G21" t="s">
        <v>12</v>
      </c>
      <c r="I21" s="10">
        <v>0</v>
      </c>
      <c r="J21" s="10">
        <v>1.1434745385431999</v>
      </c>
      <c r="K21" s="10">
        <v>4.7135466922888201</v>
      </c>
      <c r="L21" s="11">
        <f t="shared" si="0"/>
        <v>1.9523404102773398</v>
      </c>
      <c r="M21" s="11">
        <f t="shared" si="1"/>
        <v>0.22608307686611545</v>
      </c>
      <c r="N21" s="11"/>
      <c r="O21" s="10">
        <v>8.7825193743262201E-3</v>
      </c>
      <c r="P21" s="10">
        <v>5.1661940486018897E-3</v>
      </c>
      <c r="Q21" s="10">
        <v>7.7944760357433002E-2</v>
      </c>
      <c r="R21" s="10">
        <v>0</v>
      </c>
      <c r="S21" s="11">
        <f t="shared" si="2"/>
        <v>2.2973368445090278E-2</v>
      </c>
      <c r="T21" s="11">
        <f t="shared" si="3"/>
        <v>2.660340275037957E-3</v>
      </c>
      <c r="U21" s="11"/>
      <c r="V21" s="10">
        <v>0.216401453451948</v>
      </c>
      <c r="W21" s="10">
        <v>0</v>
      </c>
      <c r="X21" s="10">
        <v>0</v>
      </c>
      <c r="Y21" s="12">
        <f t="shared" si="4"/>
        <v>7.2133817817315996E-2</v>
      </c>
      <c r="Z21" s="11">
        <f t="shared" si="5"/>
        <v>8.3531721171114584E-3</v>
      </c>
      <c r="AA21" s="10"/>
      <c r="AB21" s="10">
        <v>2.85</v>
      </c>
      <c r="AC21" s="10">
        <f t="shared" si="6"/>
        <v>863.55000000000007</v>
      </c>
    </row>
    <row r="22" spans="2:29" x14ac:dyDescent="0.25">
      <c r="B22" s="6" t="s">
        <v>9</v>
      </c>
      <c r="C22" s="5" t="s">
        <v>116</v>
      </c>
      <c r="D22" t="s">
        <v>14</v>
      </c>
      <c r="E22" s="6">
        <v>62</v>
      </c>
      <c r="F22" t="s">
        <v>11</v>
      </c>
      <c r="G22" t="s">
        <v>12</v>
      </c>
      <c r="I22" s="16">
        <v>13.933028308690901</v>
      </c>
      <c r="J22" s="16">
        <v>38.711988500239599</v>
      </c>
      <c r="K22" s="16">
        <v>46.465549869228397</v>
      </c>
      <c r="L22" s="11">
        <f t="shared" si="0"/>
        <v>33.036855559386304</v>
      </c>
      <c r="M22" s="11">
        <f t="shared" si="1"/>
        <v>0.7196866442154104</v>
      </c>
      <c r="N22" s="11"/>
      <c r="O22" s="16">
        <v>19.585621552433501</v>
      </c>
      <c r="P22" s="16">
        <v>15.5156976329855</v>
      </c>
      <c r="Q22" s="16">
        <v>46.327114555413097</v>
      </c>
      <c r="R22" s="17">
        <v>39.0738177805801</v>
      </c>
      <c r="S22" s="11">
        <f t="shared" si="2"/>
        <v>30.125562880353051</v>
      </c>
      <c r="T22" s="11">
        <f t="shared" si="3"/>
        <v>0.65626600617266395</v>
      </c>
      <c r="U22" s="11"/>
      <c r="V22" s="17">
        <v>43.075488206948997</v>
      </c>
      <c r="W22" s="17">
        <v>1.73172249886827</v>
      </c>
      <c r="X22" s="17">
        <v>10.951925996616501</v>
      </c>
      <c r="Y22" s="11">
        <f t="shared" si="4"/>
        <v>18.586378900811258</v>
      </c>
      <c r="Z22" s="11">
        <f t="shared" si="5"/>
        <v>0.40489230687212063</v>
      </c>
      <c r="AA22" s="10"/>
      <c r="AB22" s="16">
        <v>15.15</v>
      </c>
      <c r="AC22" s="10">
        <f t="shared" si="6"/>
        <v>4590.45</v>
      </c>
    </row>
    <row r="23" spans="2:29" x14ac:dyDescent="0.25">
      <c r="B23" s="6" t="s">
        <v>9</v>
      </c>
      <c r="C23" s="5" t="s">
        <v>117</v>
      </c>
      <c r="D23" t="s">
        <v>14</v>
      </c>
      <c r="E23" s="6">
        <v>53</v>
      </c>
      <c r="F23" t="s">
        <v>11</v>
      </c>
      <c r="G23" t="s">
        <v>12</v>
      </c>
      <c r="I23" s="16">
        <v>17.6130954886229</v>
      </c>
      <c r="J23" s="16">
        <v>51.603420593368199</v>
      </c>
      <c r="K23" s="16">
        <v>25.028918109440198</v>
      </c>
      <c r="L23" s="11">
        <f t="shared" si="0"/>
        <v>31.415144730477099</v>
      </c>
      <c r="M23" s="11">
        <f t="shared" si="1"/>
        <v>1.2277127962716277</v>
      </c>
      <c r="N23" s="11"/>
      <c r="O23" s="16">
        <v>33.920256742343398</v>
      </c>
      <c r="P23" s="16">
        <v>43.841144530101602</v>
      </c>
      <c r="Q23" s="16">
        <v>24.585139715498102</v>
      </c>
      <c r="R23" s="16">
        <v>52.126860495100601</v>
      </c>
      <c r="S23" s="11">
        <f t="shared" si="2"/>
        <v>38.618350370760922</v>
      </c>
      <c r="T23" s="11">
        <f t="shared" si="3"/>
        <v>1.509216122601142</v>
      </c>
      <c r="U23" s="11"/>
      <c r="V23" s="16">
        <v>19.481774167605</v>
      </c>
      <c r="W23" s="16">
        <v>11.1092691751085</v>
      </c>
      <c r="X23" s="16">
        <v>19.913112840466901</v>
      </c>
      <c r="Y23" s="12">
        <f t="shared" si="4"/>
        <v>16.834718727726798</v>
      </c>
      <c r="Z23" s="11">
        <f t="shared" si="5"/>
        <v>0.65790559874813348</v>
      </c>
      <c r="AA23" s="10"/>
      <c r="AB23" s="16">
        <v>8.4449999999999985</v>
      </c>
      <c r="AC23" s="10">
        <f t="shared" si="6"/>
        <v>2558.8349999999996</v>
      </c>
    </row>
    <row r="24" spans="2:29" x14ac:dyDescent="0.25">
      <c r="B24" s="6" t="s">
        <v>9</v>
      </c>
      <c r="C24" s="5" t="s">
        <v>118</v>
      </c>
      <c r="D24" t="s">
        <v>10</v>
      </c>
      <c r="E24" s="6">
        <v>73</v>
      </c>
      <c r="F24" t="s">
        <v>11</v>
      </c>
      <c r="G24" t="s">
        <v>12</v>
      </c>
      <c r="I24" s="10">
        <v>0.18219934102141699</v>
      </c>
      <c r="J24" s="10">
        <v>2.4418399264029399E-2</v>
      </c>
      <c r="K24" s="10">
        <v>0</v>
      </c>
      <c r="L24" s="11">
        <f t="shared" si="0"/>
        <v>6.8872580095148794E-2</v>
      </c>
      <c r="M24" s="11">
        <f t="shared" si="1"/>
        <v>5.1895489620649516E-3</v>
      </c>
      <c r="N24" s="11"/>
      <c r="O24" s="10">
        <v>4.3657357149906199E-2</v>
      </c>
      <c r="P24" s="10">
        <v>5.18880243969191E-2</v>
      </c>
      <c r="Q24" s="10">
        <v>0.172154624464911</v>
      </c>
      <c r="R24" s="10">
        <v>0</v>
      </c>
      <c r="S24" s="11">
        <f t="shared" si="2"/>
        <v>6.6925001502934067E-2</v>
      </c>
      <c r="T24" s="11">
        <f t="shared" si="3"/>
        <v>5.0427989136740715E-3</v>
      </c>
      <c r="U24" s="11"/>
      <c r="V24" s="10">
        <v>0.70293432203389805</v>
      </c>
      <c r="W24" s="10">
        <v>0</v>
      </c>
      <c r="X24" s="10">
        <v>0.37511023176936098</v>
      </c>
      <c r="Y24" s="12">
        <f t="shared" si="4"/>
        <v>0.35934818460108636</v>
      </c>
      <c r="Z24" s="11">
        <f t="shared" si="5"/>
        <v>2.7076885980460718E-2</v>
      </c>
      <c r="AA24" s="10"/>
      <c r="AB24" s="10">
        <v>4.38</v>
      </c>
      <c r="AC24" s="10">
        <f t="shared" si="6"/>
        <v>1327.1399999999999</v>
      </c>
    </row>
    <row r="25" spans="2:29" x14ac:dyDescent="0.25">
      <c r="B25" s="6" t="s">
        <v>9</v>
      </c>
      <c r="C25" s="5" t="s">
        <v>119</v>
      </c>
      <c r="D25" t="s">
        <v>10</v>
      </c>
      <c r="E25" s="6">
        <v>57</v>
      </c>
      <c r="F25" t="s">
        <v>11</v>
      </c>
      <c r="G25" t="s">
        <v>12</v>
      </c>
      <c r="I25" s="10">
        <v>0</v>
      </c>
      <c r="J25" s="10">
        <v>14.0418540238687</v>
      </c>
      <c r="K25" s="10">
        <v>17.9059128270092</v>
      </c>
      <c r="L25" s="11">
        <f t="shared" si="0"/>
        <v>10.6492556169593</v>
      </c>
      <c r="M25" s="11">
        <f t="shared" si="1"/>
        <v>0.30311391239137442</v>
      </c>
      <c r="N25" s="11"/>
      <c r="O25" s="10">
        <v>0</v>
      </c>
      <c r="P25" s="10">
        <v>0.60096036585365897</v>
      </c>
      <c r="Q25" s="10">
        <v>8.9799154089581297</v>
      </c>
      <c r="R25" s="10">
        <v>0</v>
      </c>
      <c r="S25" s="11">
        <f t="shared" si="2"/>
        <v>2.3952189437029472</v>
      </c>
      <c r="T25" s="11">
        <f t="shared" si="3"/>
        <v>6.8176050155422829E-2</v>
      </c>
      <c r="U25" s="11"/>
      <c r="V25" s="10">
        <v>0</v>
      </c>
      <c r="W25" s="10">
        <v>0</v>
      </c>
      <c r="X25" s="10">
        <v>0</v>
      </c>
      <c r="Y25" s="12">
        <f t="shared" si="4"/>
        <v>0</v>
      </c>
      <c r="Z25" s="11">
        <f t="shared" si="5"/>
        <v>0</v>
      </c>
      <c r="AA25" s="10"/>
      <c r="AB25" s="10">
        <v>11.595000000000001</v>
      </c>
      <c r="AC25" s="10">
        <f t="shared" si="6"/>
        <v>3513.2850000000003</v>
      </c>
    </row>
    <row r="26" spans="2:29" x14ac:dyDescent="0.25">
      <c r="B26" s="6" t="s">
        <v>9</v>
      </c>
      <c r="C26" s="5" t="s">
        <v>120</v>
      </c>
      <c r="D26" t="s">
        <v>10</v>
      </c>
      <c r="E26" s="6">
        <v>68</v>
      </c>
      <c r="F26" t="s">
        <v>11</v>
      </c>
      <c r="G26" t="s">
        <v>12</v>
      </c>
      <c r="I26" s="10">
        <v>0</v>
      </c>
      <c r="J26" s="10">
        <v>4.4399410128524845</v>
      </c>
      <c r="K26" s="10">
        <v>14.10438466178179</v>
      </c>
      <c r="L26" s="11">
        <f t="shared" si="0"/>
        <v>6.1814418915447575</v>
      </c>
      <c r="M26" s="11">
        <f t="shared" si="1"/>
        <v>0.37008250924135855</v>
      </c>
      <c r="N26" s="11"/>
      <c r="O26" s="10">
        <v>2.9885901390122744</v>
      </c>
      <c r="P26" s="10">
        <v>0</v>
      </c>
      <c r="Q26" s="10">
        <v>0</v>
      </c>
      <c r="R26" s="10">
        <v>0</v>
      </c>
      <c r="S26" s="11">
        <f t="shared" si="2"/>
        <v>0.74714753475306861</v>
      </c>
      <c r="T26" s="11">
        <f t="shared" si="3"/>
        <v>4.4731672526620032E-2</v>
      </c>
      <c r="U26" s="11"/>
      <c r="V26" s="10">
        <v>0.10171655197612813</v>
      </c>
      <c r="W26" s="10">
        <v>0</v>
      </c>
      <c r="X26" s="10">
        <v>0</v>
      </c>
      <c r="Y26" s="12">
        <f t="shared" si="4"/>
        <v>3.3905517325376042E-2</v>
      </c>
      <c r="Z26" s="11">
        <f t="shared" si="5"/>
        <v>2.0299210360716965E-3</v>
      </c>
      <c r="AA26" s="10"/>
      <c r="AB26" s="10">
        <v>5.5125000000000002</v>
      </c>
      <c r="AC26" s="10">
        <f t="shared" si="6"/>
        <v>1670.2875000000001</v>
      </c>
    </row>
    <row r="27" spans="2:29" x14ac:dyDescent="0.25">
      <c r="B27" s="6" t="s">
        <v>9</v>
      </c>
      <c r="C27" s="5" t="s">
        <v>121</v>
      </c>
      <c r="D27" t="s">
        <v>10</v>
      </c>
      <c r="E27" s="6">
        <v>33</v>
      </c>
      <c r="F27" t="s">
        <v>24</v>
      </c>
      <c r="G27" t="s">
        <v>12</v>
      </c>
      <c r="I27" s="10">
        <v>0</v>
      </c>
      <c r="J27" s="10">
        <v>10.366277226718937</v>
      </c>
      <c r="K27" s="10">
        <v>26.600155654774095</v>
      </c>
      <c r="L27" s="11">
        <f t="shared" si="0"/>
        <v>12.322144293831011</v>
      </c>
      <c r="M27" s="11">
        <f t="shared" si="1"/>
        <v>0.44591165442906505</v>
      </c>
      <c r="N27" s="11"/>
      <c r="O27" s="10">
        <v>0</v>
      </c>
      <c r="P27" s="10">
        <v>3.1452783340008006</v>
      </c>
      <c r="Q27" s="10">
        <v>3.0269180815272665</v>
      </c>
      <c r="R27" s="10">
        <v>4.1554285714285717</v>
      </c>
      <c r="S27" s="11">
        <f t="shared" si="2"/>
        <v>2.5819062467391598</v>
      </c>
      <c r="T27" s="11">
        <f t="shared" si="3"/>
        <v>9.3433582549474564E-2</v>
      </c>
      <c r="U27" s="11"/>
      <c r="V27" s="10">
        <v>1.8749474160352819</v>
      </c>
      <c r="W27" s="10">
        <v>0</v>
      </c>
      <c r="X27" s="10">
        <v>2.5712850097701683</v>
      </c>
      <c r="Y27" s="12">
        <f t="shared" si="4"/>
        <v>1.4820774752684833</v>
      </c>
      <c r="Z27" s="11">
        <f t="shared" si="5"/>
        <v>5.3633166698095196E-2</v>
      </c>
      <c r="AA27" s="10"/>
      <c r="AB27" s="10">
        <v>9.1199999999999992</v>
      </c>
      <c r="AC27" s="10">
        <f t="shared" si="6"/>
        <v>2763.3599999999997</v>
      </c>
    </row>
    <row r="28" spans="2:29" x14ac:dyDescent="0.25">
      <c r="B28" s="6" t="s">
        <v>9</v>
      </c>
      <c r="C28" s="5" t="s">
        <v>122</v>
      </c>
      <c r="D28" t="s">
        <v>14</v>
      </c>
      <c r="E28" s="6">
        <v>67</v>
      </c>
      <c r="F28" t="s">
        <v>31</v>
      </c>
      <c r="G28" t="s">
        <v>12</v>
      </c>
      <c r="I28" s="16">
        <v>9.2485670897905106</v>
      </c>
      <c r="J28" s="16">
        <v>33.859704808594998</v>
      </c>
      <c r="K28" s="16">
        <v>52.445937582703898</v>
      </c>
      <c r="L28" s="11">
        <f t="shared" si="0"/>
        <v>31.851403160363134</v>
      </c>
      <c r="M28" s="11">
        <f t="shared" si="1"/>
        <v>1.7432859443356996</v>
      </c>
      <c r="N28" s="11"/>
      <c r="O28" s="16">
        <v>16.1656905919662</v>
      </c>
      <c r="P28" s="16">
        <v>18.9880943950084</v>
      </c>
      <c r="Q28" s="16">
        <v>16.951515079834401</v>
      </c>
      <c r="R28" s="16">
        <v>12.8453658245949</v>
      </c>
      <c r="S28" s="11">
        <f t="shared" si="2"/>
        <v>16.237666472850975</v>
      </c>
      <c r="T28" s="11">
        <f t="shared" si="3"/>
        <v>0.88871738517812338</v>
      </c>
      <c r="U28" s="11"/>
      <c r="V28" s="16">
        <v>11.4127238291147</v>
      </c>
      <c r="W28" s="16">
        <v>0</v>
      </c>
      <c r="X28" s="16">
        <v>16.017664160227302</v>
      </c>
      <c r="Y28" s="12">
        <f t="shared" si="4"/>
        <v>9.1434626631140006</v>
      </c>
      <c r="Z28" s="11">
        <f t="shared" si="5"/>
        <v>0.50043854780629304</v>
      </c>
      <c r="AA28" s="10"/>
      <c r="AB28" s="16">
        <v>6.03</v>
      </c>
      <c r="AC28" s="10">
        <f t="shared" si="6"/>
        <v>1827.0900000000001</v>
      </c>
    </row>
    <row r="29" spans="2:29" x14ac:dyDescent="0.25">
      <c r="B29" s="6" t="s">
        <v>9</v>
      </c>
      <c r="C29" s="5" t="s">
        <v>123</v>
      </c>
      <c r="D29" t="s">
        <v>14</v>
      </c>
      <c r="E29" s="6">
        <v>63</v>
      </c>
      <c r="F29" t="s">
        <v>24</v>
      </c>
      <c r="G29" t="s">
        <v>12</v>
      </c>
      <c r="I29" s="10">
        <v>1298.92376354114</v>
      </c>
      <c r="J29" s="10">
        <v>1358.1041057179</v>
      </c>
      <c r="K29" s="10">
        <v>1384.6676888608199</v>
      </c>
      <c r="L29" s="11">
        <f t="shared" si="0"/>
        <v>1347.23185270662</v>
      </c>
      <c r="M29" s="11">
        <f t="shared" si="1"/>
        <v>62.01268821347751</v>
      </c>
      <c r="N29" s="11"/>
      <c r="O29" s="10">
        <v>1268.41258832569</v>
      </c>
      <c r="P29" s="10">
        <v>1234.0097472575601</v>
      </c>
      <c r="Q29" s="10">
        <v>1293.36646778043</v>
      </c>
      <c r="R29" s="15">
        <v>865.75451923076901</v>
      </c>
      <c r="S29" s="11">
        <f t="shared" si="2"/>
        <v>1165.3858306486122</v>
      </c>
      <c r="T29" s="11">
        <f t="shared" si="3"/>
        <v>53.642368994785407</v>
      </c>
      <c r="U29" s="11"/>
      <c r="V29" s="15">
        <v>1394.53853818999</v>
      </c>
      <c r="W29" s="15">
        <v>315.50421553576899</v>
      </c>
      <c r="X29" s="15">
        <v>1114.56159777988</v>
      </c>
      <c r="Y29" s="11">
        <f t="shared" si="4"/>
        <v>941.53478383521303</v>
      </c>
      <c r="Z29" s="11">
        <f t="shared" si="5"/>
        <v>43.33857076999476</v>
      </c>
      <c r="AA29" s="10"/>
      <c r="AB29" s="10">
        <v>7.17</v>
      </c>
      <c r="AC29" s="10">
        <f t="shared" si="6"/>
        <v>2172.5099999999998</v>
      </c>
    </row>
    <row r="30" spans="2:29" x14ac:dyDescent="0.25">
      <c r="B30" s="6" t="s">
        <v>9</v>
      </c>
      <c r="C30" s="5" t="s">
        <v>124</v>
      </c>
      <c r="D30" t="s">
        <v>10</v>
      </c>
      <c r="E30" s="6">
        <v>48</v>
      </c>
      <c r="F30" t="s">
        <v>32</v>
      </c>
      <c r="G30" t="s">
        <v>12</v>
      </c>
      <c r="I30" s="10">
        <v>924.12949795900204</v>
      </c>
      <c r="J30" s="10">
        <v>2817.15461885372</v>
      </c>
      <c r="K30" s="10">
        <v>4944.0832903353803</v>
      </c>
      <c r="L30" s="11">
        <f t="shared" si="0"/>
        <v>2895.1224690493673</v>
      </c>
      <c r="M30" s="11">
        <f t="shared" si="1"/>
        <v>20.884939090330697</v>
      </c>
      <c r="N30" s="11"/>
      <c r="O30" s="10">
        <v>1500.04741795367</v>
      </c>
      <c r="P30" s="10">
        <v>1992.4836192712401</v>
      </c>
      <c r="Q30" s="10">
        <v>1262.8364992541001</v>
      </c>
      <c r="R30" s="15">
        <v>560.683943035629</v>
      </c>
      <c r="S30" s="11">
        <f t="shared" si="2"/>
        <v>1329.0128698786598</v>
      </c>
      <c r="T30" s="11">
        <f t="shared" si="3"/>
        <v>9.5872810682151872</v>
      </c>
      <c r="U30" s="11"/>
      <c r="V30" s="15">
        <v>1333.7648722245499</v>
      </c>
      <c r="W30" s="15">
        <v>39.870687781140802</v>
      </c>
      <c r="X30" s="15">
        <v>789.27700775625203</v>
      </c>
      <c r="Y30" s="11">
        <f t="shared" si="4"/>
        <v>720.97085592064752</v>
      </c>
      <c r="Z30" s="11">
        <f t="shared" si="5"/>
        <v>5.2009656146776138</v>
      </c>
      <c r="AA30" s="10"/>
      <c r="AB30" s="10">
        <v>45.75</v>
      </c>
      <c r="AC30" s="10">
        <f t="shared" si="6"/>
        <v>13862.25</v>
      </c>
    </row>
    <row r="31" spans="2:29" x14ac:dyDescent="0.25">
      <c r="B31" s="6" t="s">
        <v>9</v>
      </c>
      <c r="C31" s="5" t="s">
        <v>125</v>
      </c>
      <c r="D31" t="s">
        <v>14</v>
      </c>
      <c r="E31" s="6">
        <v>74</v>
      </c>
      <c r="F31" t="s">
        <v>33</v>
      </c>
      <c r="G31" t="s">
        <v>12</v>
      </c>
      <c r="I31" s="10">
        <v>0</v>
      </c>
      <c r="J31" s="10">
        <v>115.48011739504156</v>
      </c>
      <c r="K31" s="10">
        <v>10125.420564769989</v>
      </c>
      <c r="L31" s="11">
        <f t="shared" si="0"/>
        <v>3413.633560721677</v>
      </c>
      <c r="M31" s="11">
        <f t="shared" si="1"/>
        <v>9.9514751222797795</v>
      </c>
      <c r="N31" s="11"/>
      <c r="O31" s="10">
        <v>12.682704623890388</v>
      </c>
      <c r="P31" s="10">
        <v>22.102522236324695</v>
      </c>
      <c r="Q31" s="10">
        <v>0</v>
      </c>
      <c r="R31" s="15">
        <v>409.76808492322999</v>
      </c>
      <c r="S31" s="11">
        <f t="shared" si="2"/>
        <v>111.13832794586126</v>
      </c>
      <c r="T31" s="11">
        <f t="shared" si="3"/>
        <v>0.32399209991689687</v>
      </c>
      <c r="U31" s="11"/>
      <c r="V31" s="15">
        <v>0</v>
      </c>
      <c r="W31" s="15">
        <v>13.205704895465376</v>
      </c>
      <c r="X31" s="15">
        <v>303.36147052381256</v>
      </c>
      <c r="Y31" s="11">
        <f t="shared" si="4"/>
        <v>105.52239180642597</v>
      </c>
      <c r="Z31" s="11">
        <f t="shared" si="5"/>
        <v>0.30762043969450109</v>
      </c>
      <c r="AA31" s="10"/>
      <c r="AB31" s="10">
        <v>113.210526315789</v>
      </c>
      <c r="AC31" s="10">
        <f t="shared" si="6"/>
        <v>34302.789473684068</v>
      </c>
    </row>
    <row r="32" spans="2:29" x14ac:dyDescent="0.25">
      <c r="I32" s="10"/>
      <c r="J32" s="10"/>
      <c r="K32" s="10"/>
      <c r="L32" s="11"/>
      <c r="M32" s="11"/>
      <c r="N32" s="11"/>
      <c r="O32" s="10"/>
      <c r="P32" s="10"/>
      <c r="Q32" s="10"/>
      <c r="R32" s="10"/>
      <c r="S32" s="11"/>
      <c r="T32" s="11"/>
      <c r="U32" s="11"/>
      <c r="V32" s="10"/>
      <c r="W32" s="10"/>
      <c r="X32" s="10"/>
      <c r="Y32" s="12"/>
      <c r="Z32" s="11"/>
      <c r="AA32" s="10"/>
      <c r="AB32" s="10"/>
      <c r="AC32" s="10"/>
    </row>
    <row r="33" spans="1:29" ht="18.75" x14ac:dyDescent="0.3">
      <c r="A33" s="4" t="s">
        <v>34</v>
      </c>
      <c r="I33" s="10"/>
      <c r="J33" s="10"/>
      <c r="K33" s="10"/>
      <c r="L33" s="11"/>
      <c r="M33" s="11"/>
      <c r="N33" s="11"/>
      <c r="O33" s="10"/>
      <c r="P33" s="10"/>
      <c r="Q33" s="10"/>
      <c r="R33" s="10"/>
      <c r="S33" s="11"/>
      <c r="T33" s="11"/>
      <c r="U33" s="11"/>
      <c r="V33" s="10"/>
      <c r="W33" s="10"/>
      <c r="X33" s="10"/>
      <c r="Y33" s="12"/>
      <c r="Z33" s="11"/>
      <c r="AA33" s="10"/>
      <c r="AB33" s="10"/>
      <c r="AC33" s="10"/>
    </row>
    <row r="34" spans="1:29" x14ac:dyDescent="0.25">
      <c r="B34" t="s">
        <v>35</v>
      </c>
      <c r="C34" s="5" t="s">
        <v>126</v>
      </c>
      <c r="D34" t="s">
        <v>14</v>
      </c>
      <c r="E34" s="6">
        <v>60</v>
      </c>
      <c r="F34" t="s">
        <v>11</v>
      </c>
      <c r="I34" s="18">
        <v>0</v>
      </c>
      <c r="J34" s="18">
        <v>0</v>
      </c>
      <c r="K34" s="18">
        <v>0</v>
      </c>
      <c r="L34" s="11">
        <f t="shared" ref="L34:L65" si="7">AVERAGE(I34:K34)</f>
        <v>0</v>
      </c>
      <c r="M34" s="11">
        <f t="shared" ref="M34:M65" si="8">L34/AC34*100</f>
        <v>0</v>
      </c>
      <c r="N34" s="11"/>
      <c r="O34" s="18">
        <v>0</v>
      </c>
      <c r="P34" s="18">
        <v>2.46437878620385</v>
      </c>
      <c r="Q34" s="18">
        <v>7.6580792736277301</v>
      </c>
      <c r="R34" s="18">
        <v>0</v>
      </c>
      <c r="S34" s="11">
        <f t="shared" ref="S34:S97" si="9">AVERAGE(O34:R34)</f>
        <v>2.5306145149578949</v>
      </c>
      <c r="T34" s="11">
        <f t="shared" ref="T34:T65" si="10">S34/AC34*100</f>
        <v>0.38241131344641116</v>
      </c>
      <c r="U34" s="11"/>
      <c r="V34" s="18">
        <v>0</v>
      </c>
      <c r="W34" s="18">
        <v>0</v>
      </c>
      <c r="X34" s="18">
        <v>0</v>
      </c>
      <c r="Y34" s="12">
        <f t="shared" ref="Y34:Y83" si="11">AVERAGE(V34:X34)</f>
        <v>0</v>
      </c>
      <c r="Z34" s="11">
        <f t="shared" ref="Z34:Z65" si="12">Y34/AC34*100</f>
        <v>0</v>
      </c>
      <c r="AA34" s="10"/>
      <c r="AB34" s="10">
        <v>2.1840000000000002</v>
      </c>
      <c r="AC34" s="10">
        <f t="shared" ref="AC34:AC97" si="13">AB34*303</f>
        <v>661.75200000000007</v>
      </c>
    </row>
    <row r="35" spans="1:29" x14ac:dyDescent="0.25">
      <c r="B35" t="s">
        <v>35</v>
      </c>
      <c r="C35" s="5" t="s">
        <v>127</v>
      </c>
      <c r="D35" t="s">
        <v>14</v>
      </c>
      <c r="E35" s="6">
        <v>70</v>
      </c>
      <c r="F35" t="s">
        <v>11</v>
      </c>
      <c r="I35" s="18">
        <v>0</v>
      </c>
      <c r="J35" s="18">
        <v>6.4989118449927696</v>
      </c>
      <c r="K35" s="18">
        <v>0</v>
      </c>
      <c r="L35" s="11">
        <f t="shared" si="7"/>
        <v>2.1663039483309232</v>
      </c>
      <c r="M35" s="11">
        <f t="shared" si="8"/>
        <v>8.2913561744584544E-2</v>
      </c>
      <c r="N35" s="11"/>
      <c r="O35" s="18">
        <v>0</v>
      </c>
      <c r="P35" s="18">
        <v>3.4929950513303898</v>
      </c>
      <c r="Q35" s="18">
        <v>0</v>
      </c>
      <c r="R35" s="18">
        <v>12.9889421540428</v>
      </c>
      <c r="S35" s="11">
        <f t="shared" si="9"/>
        <v>4.1204843013432972</v>
      </c>
      <c r="T35" s="11">
        <f t="shared" si="10"/>
        <v>0.15770826148391873</v>
      </c>
      <c r="U35" s="11"/>
      <c r="V35" s="18">
        <v>0</v>
      </c>
      <c r="W35" s="18">
        <v>0</v>
      </c>
      <c r="X35" s="18">
        <v>0</v>
      </c>
      <c r="Y35" s="12">
        <f t="shared" si="11"/>
        <v>0</v>
      </c>
      <c r="Z35" s="11">
        <f t="shared" si="12"/>
        <v>0</v>
      </c>
      <c r="AA35" s="10"/>
      <c r="AB35" s="10">
        <v>8.6228571428571428</v>
      </c>
      <c r="AC35" s="10">
        <f t="shared" si="13"/>
        <v>2612.7257142857143</v>
      </c>
    </row>
    <row r="36" spans="1:29" x14ac:dyDescent="0.25">
      <c r="B36" t="s">
        <v>35</v>
      </c>
      <c r="C36" s="5" t="s">
        <v>128</v>
      </c>
      <c r="D36" t="s">
        <v>10</v>
      </c>
      <c r="E36" s="6">
        <v>80</v>
      </c>
      <c r="F36" t="s">
        <v>11</v>
      </c>
      <c r="I36" s="18">
        <v>9.9491618977293701</v>
      </c>
      <c r="J36" s="18">
        <v>15.993500665480999</v>
      </c>
      <c r="K36" s="18">
        <v>14.714582271569</v>
      </c>
      <c r="L36" s="11">
        <f t="shared" si="7"/>
        <v>13.552414944926456</v>
      </c>
      <c r="M36" s="11">
        <f t="shared" si="8"/>
        <v>0.48406322578423749</v>
      </c>
      <c r="N36" s="11"/>
      <c r="O36" s="18">
        <v>12.4116782773908</v>
      </c>
      <c r="P36" s="18">
        <v>13.4596128180474</v>
      </c>
      <c r="Q36" s="18">
        <v>15.229805445310999</v>
      </c>
      <c r="R36" s="18">
        <v>19.243309557774602</v>
      </c>
      <c r="S36" s="11">
        <f t="shared" si="9"/>
        <v>15.086101524630951</v>
      </c>
      <c r="T36" s="11">
        <f t="shared" si="10"/>
        <v>0.53884322448783983</v>
      </c>
      <c r="U36" s="11"/>
      <c r="V36" s="18">
        <v>6.1137430366772101</v>
      </c>
      <c r="W36" s="18">
        <v>0</v>
      </c>
      <c r="X36" s="18">
        <v>4.1208334483234399</v>
      </c>
      <c r="Y36" s="12">
        <f t="shared" si="11"/>
        <v>3.4115254950002165</v>
      </c>
      <c r="Z36" s="11">
        <f t="shared" si="12"/>
        <v>0.12185238148815654</v>
      </c>
      <c r="AA36" s="10"/>
      <c r="AB36" s="10">
        <v>9.24</v>
      </c>
      <c r="AC36" s="10">
        <f t="shared" si="13"/>
        <v>2799.7200000000003</v>
      </c>
    </row>
    <row r="37" spans="1:29" x14ac:dyDescent="0.25">
      <c r="B37" t="s">
        <v>35</v>
      </c>
      <c r="C37" s="5" t="s">
        <v>129</v>
      </c>
      <c r="D37" t="s">
        <v>14</v>
      </c>
      <c r="E37" s="6">
        <v>77</v>
      </c>
      <c r="F37" t="s">
        <v>11</v>
      </c>
      <c r="I37" s="18">
        <v>0</v>
      </c>
      <c r="J37" s="18">
        <v>7.1032596321211798</v>
      </c>
      <c r="K37" s="18">
        <v>0</v>
      </c>
      <c r="L37" s="11">
        <f t="shared" si="7"/>
        <v>2.3677532107070598</v>
      </c>
      <c r="M37" s="11">
        <f t="shared" si="8"/>
        <v>8.8598265669348086E-2</v>
      </c>
      <c r="N37" s="11"/>
      <c r="O37" s="18">
        <v>5.0405941294353402</v>
      </c>
      <c r="P37" s="18">
        <v>0</v>
      </c>
      <c r="Q37" s="18">
        <v>0</v>
      </c>
      <c r="R37" s="18">
        <v>0</v>
      </c>
      <c r="S37" s="11">
        <f t="shared" si="9"/>
        <v>1.2601485323588351</v>
      </c>
      <c r="T37" s="11">
        <f t="shared" si="10"/>
        <v>4.7153129788989737E-2</v>
      </c>
      <c r="U37" s="11"/>
      <c r="V37" s="18">
        <v>0</v>
      </c>
      <c r="W37" s="18">
        <v>0</v>
      </c>
      <c r="X37" s="18">
        <v>0</v>
      </c>
      <c r="Y37" s="12">
        <f t="shared" si="11"/>
        <v>0</v>
      </c>
      <c r="Z37" s="11">
        <f t="shared" si="12"/>
        <v>0</v>
      </c>
      <c r="AA37" s="10"/>
      <c r="AB37" s="10">
        <v>8.82</v>
      </c>
      <c r="AC37" s="10">
        <f t="shared" si="13"/>
        <v>2672.46</v>
      </c>
    </row>
    <row r="38" spans="1:29" x14ac:dyDescent="0.25">
      <c r="B38" t="s">
        <v>35</v>
      </c>
      <c r="C38" s="5" t="s">
        <v>130</v>
      </c>
      <c r="D38" t="s">
        <v>10</v>
      </c>
      <c r="E38" s="6">
        <v>74</v>
      </c>
      <c r="F38" t="s">
        <v>11</v>
      </c>
      <c r="I38" s="18">
        <v>10.025690858725801</v>
      </c>
      <c r="J38" s="18">
        <v>17.457871803387601</v>
      </c>
      <c r="K38" s="18">
        <v>15.402694239558301</v>
      </c>
      <c r="L38" s="11">
        <f t="shared" si="7"/>
        <v>14.295418967223901</v>
      </c>
      <c r="M38" s="11">
        <f t="shared" si="8"/>
        <v>0.6635668150758659</v>
      </c>
      <c r="N38" s="11"/>
      <c r="O38" s="18">
        <v>8.8462424814929008</v>
      </c>
      <c r="P38" s="18">
        <v>11.864092977281301</v>
      </c>
      <c r="Q38" s="18">
        <v>2.50349374530043</v>
      </c>
      <c r="R38" s="18">
        <v>0</v>
      </c>
      <c r="S38" s="11">
        <f t="shared" si="9"/>
        <v>5.8034573010186588</v>
      </c>
      <c r="T38" s="11">
        <f t="shared" si="10"/>
        <v>0.26938571625603591</v>
      </c>
      <c r="U38" s="11"/>
      <c r="V38" s="18">
        <v>11.672812546602399</v>
      </c>
      <c r="W38" s="18">
        <v>17.080477739377901</v>
      </c>
      <c r="X38" s="18">
        <v>5.7537791784626897</v>
      </c>
      <c r="Y38" s="12">
        <f t="shared" si="11"/>
        <v>11.502356488147663</v>
      </c>
      <c r="Z38" s="11">
        <f t="shared" si="12"/>
        <v>0.53391803893310974</v>
      </c>
      <c r="AA38" s="10"/>
      <c r="AB38" s="10">
        <v>7.1099999999999994</v>
      </c>
      <c r="AC38" s="10">
        <f t="shared" si="13"/>
        <v>2154.33</v>
      </c>
    </row>
    <row r="39" spans="1:29" x14ac:dyDescent="0.25">
      <c r="B39" t="s">
        <v>35</v>
      </c>
      <c r="C39" s="5" t="s">
        <v>131</v>
      </c>
      <c r="D39" t="s">
        <v>14</v>
      </c>
      <c r="E39" s="6">
        <v>76</v>
      </c>
      <c r="F39" t="s">
        <v>11</v>
      </c>
      <c r="I39" s="18">
        <v>7.8624805045093904</v>
      </c>
      <c r="J39" s="18">
        <v>36.436262843488599</v>
      </c>
      <c r="K39" s="18">
        <v>22.4067953888433</v>
      </c>
      <c r="L39" s="11">
        <f t="shared" si="7"/>
        <v>22.235179578947097</v>
      </c>
      <c r="M39" s="11">
        <f t="shared" si="8"/>
        <v>0.78625104593165129</v>
      </c>
      <c r="N39" s="11"/>
      <c r="O39" s="18">
        <v>22.4</v>
      </c>
      <c r="P39" s="18">
        <v>9.0692107452432698</v>
      </c>
      <c r="Q39" s="18">
        <v>46.2423851237129</v>
      </c>
      <c r="R39" s="18">
        <v>0</v>
      </c>
      <c r="S39" s="11">
        <f t="shared" si="9"/>
        <v>19.427898967239042</v>
      </c>
      <c r="T39" s="11">
        <f t="shared" si="10"/>
        <v>0.68698369756856592</v>
      </c>
      <c r="U39" s="11"/>
      <c r="V39" s="18">
        <v>42.416523235800298</v>
      </c>
      <c r="W39" s="18">
        <v>0</v>
      </c>
      <c r="X39" s="18">
        <v>31.019008572493501</v>
      </c>
      <c r="Y39" s="12">
        <f t="shared" si="11"/>
        <v>24.478510602764601</v>
      </c>
      <c r="Z39" s="11">
        <f t="shared" si="12"/>
        <v>0.86557675398743295</v>
      </c>
      <c r="AA39" s="10"/>
      <c r="AB39" s="10">
        <v>9.3333333333333321</v>
      </c>
      <c r="AC39" s="10">
        <f t="shared" si="13"/>
        <v>2827.9999999999995</v>
      </c>
    </row>
    <row r="40" spans="1:29" x14ac:dyDescent="0.25">
      <c r="B40" t="s">
        <v>35</v>
      </c>
      <c r="C40" s="5" t="s">
        <v>132</v>
      </c>
      <c r="D40" t="s">
        <v>10</v>
      </c>
      <c r="E40" s="6">
        <v>87</v>
      </c>
      <c r="F40" t="s">
        <v>25</v>
      </c>
      <c r="I40" s="18">
        <v>0</v>
      </c>
      <c r="J40" s="18">
        <v>6.4086830135099504</v>
      </c>
      <c r="K40" s="18">
        <v>11.073908911295799</v>
      </c>
      <c r="L40" s="11">
        <f t="shared" si="7"/>
        <v>5.8275306416019168</v>
      </c>
      <c r="M40" s="11">
        <f t="shared" si="8"/>
        <v>0.16312785746162678</v>
      </c>
      <c r="N40" s="11"/>
      <c r="O40" s="18">
        <v>0</v>
      </c>
      <c r="P40" s="18">
        <v>2.3820803456433799</v>
      </c>
      <c r="Q40" s="18">
        <v>0</v>
      </c>
      <c r="R40" s="18">
        <v>0</v>
      </c>
      <c r="S40" s="11">
        <f t="shared" si="9"/>
        <v>0.59552008641084497</v>
      </c>
      <c r="T40" s="11">
        <f t="shared" si="10"/>
        <v>1.6670168163175843E-2</v>
      </c>
      <c r="U40" s="11"/>
      <c r="V40" s="18">
        <v>2.6618506962231598</v>
      </c>
      <c r="W40" s="18">
        <v>0</v>
      </c>
      <c r="X40" s="18">
        <v>0</v>
      </c>
      <c r="Y40" s="12">
        <f t="shared" si="11"/>
        <v>0.88728356540771991</v>
      </c>
      <c r="Z40" s="11">
        <f t="shared" si="12"/>
        <v>2.4837392694701831E-2</v>
      </c>
      <c r="AA40" s="10"/>
      <c r="AB40" s="10">
        <v>11.790000000000001</v>
      </c>
      <c r="AC40" s="10">
        <f t="shared" si="13"/>
        <v>3572.3700000000003</v>
      </c>
    </row>
    <row r="41" spans="1:29" x14ac:dyDescent="0.25">
      <c r="B41" t="s">
        <v>35</v>
      </c>
      <c r="C41" s="5" t="s">
        <v>133</v>
      </c>
      <c r="D41" t="s">
        <v>10</v>
      </c>
      <c r="E41" s="6">
        <v>65</v>
      </c>
      <c r="F41" t="s">
        <v>25</v>
      </c>
      <c r="I41" s="18">
        <v>5.3288849008891397</v>
      </c>
      <c r="J41" s="18">
        <v>3.36774210564877</v>
      </c>
      <c r="K41" s="18">
        <v>12.498505276760699</v>
      </c>
      <c r="L41" s="11">
        <f t="shared" si="7"/>
        <v>7.0650440944328698</v>
      </c>
      <c r="M41" s="11">
        <f t="shared" si="8"/>
        <v>0.19827361572576024</v>
      </c>
      <c r="N41" s="11"/>
      <c r="O41" s="18">
        <v>3.9425972847674799</v>
      </c>
      <c r="P41" s="18">
        <v>7.1688562518861296</v>
      </c>
      <c r="Q41" s="18">
        <v>12.2813711048159</v>
      </c>
      <c r="R41" s="18">
        <v>1.6174670903313699</v>
      </c>
      <c r="S41" s="11">
        <f t="shared" si="9"/>
        <v>6.25257293295022</v>
      </c>
      <c r="T41" s="11">
        <f t="shared" si="10"/>
        <v>0.17547239995033284</v>
      </c>
      <c r="U41" s="11"/>
      <c r="V41" s="18">
        <v>0</v>
      </c>
      <c r="W41" s="18">
        <v>0</v>
      </c>
      <c r="X41" s="18">
        <v>0</v>
      </c>
      <c r="Y41" s="12">
        <f t="shared" si="11"/>
        <v>0</v>
      </c>
      <c r="Z41" s="11">
        <f t="shared" si="12"/>
        <v>0</v>
      </c>
      <c r="AA41" s="10"/>
      <c r="AB41" s="10">
        <v>11.76</v>
      </c>
      <c r="AC41" s="10">
        <f t="shared" si="13"/>
        <v>3563.2799999999997</v>
      </c>
    </row>
    <row r="42" spans="1:29" x14ac:dyDescent="0.25">
      <c r="B42" t="s">
        <v>35</v>
      </c>
      <c r="C42" s="5" t="s">
        <v>134</v>
      </c>
      <c r="D42" t="s">
        <v>10</v>
      </c>
      <c r="E42" s="6">
        <v>56</v>
      </c>
      <c r="F42" t="s">
        <v>25</v>
      </c>
      <c r="H42" t="s">
        <v>19</v>
      </c>
      <c r="I42" s="18">
        <v>0</v>
      </c>
      <c r="J42" s="18">
        <v>1.15411412070503E-2</v>
      </c>
      <c r="K42" s="18">
        <v>0.107921047262105</v>
      </c>
      <c r="L42" s="11">
        <f t="shared" si="7"/>
        <v>3.9820729489718432E-2</v>
      </c>
      <c r="M42" s="11">
        <f t="shared" si="8"/>
        <v>2.861775784126018E-3</v>
      </c>
      <c r="N42" s="11"/>
      <c r="O42" s="18">
        <v>0.764925614116019</v>
      </c>
      <c r="P42" s="18">
        <v>0</v>
      </c>
      <c r="Q42" s="18">
        <v>0</v>
      </c>
      <c r="R42" s="18">
        <v>0</v>
      </c>
      <c r="S42" s="11">
        <f t="shared" si="9"/>
        <v>0.19123140352900475</v>
      </c>
      <c r="T42" s="11">
        <f t="shared" si="10"/>
        <v>1.374312843578211E-2</v>
      </c>
      <c r="U42" s="11"/>
      <c r="V42" s="18">
        <v>0</v>
      </c>
      <c r="W42" s="18">
        <v>0</v>
      </c>
      <c r="X42" s="18">
        <v>5.0143035343035297E-2</v>
      </c>
      <c r="Y42" s="12">
        <f t="shared" si="11"/>
        <v>1.6714345114345098E-2</v>
      </c>
      <c r="Z42" s="11">
        <f t="shared" si="12"/>
        <v>1.2012012012011998E-3</v>
      </c>
      <c r="AA42" s="10"/>
      <c r="AB42" s="10">
        <v>4.5923076923076929</v>
      </c>
      <c r="AC42" s="10">
        <f t="shared" si="13"/>
        <v>1391.469230769231</v>
      </c>
    </row>
    <row r="43" spans="1:29" x14ac:dyDescent="0.25">
      <c r="B43" t="s">
        <v>35</v>
      </c>
      <c r="C43" s="5" t="s">
        <v>135</v>
      </c>
      <c r="D43" t="s">
        <v>14</v>
      </c>
      <c r="E43" s="6">
        <v>81</v>
      </c>
      <c r="F43" t="s">
        <v>25</v>
      </c>
      <c r="I43" s="18">
        <v>0</v>
      </c>
      <c r="J43" s="18">
        <v>4.0807694311191502E-2</v>
      </c>
      <c r="K43" s="18">
        <v>9.9642701041370305</v>
      </c>
      <c r="L43" s="11">
        <f t="shared" si="7"/>
        <v>3.3350259328160736</v>
      </c>
      <c r="M43" s="11">
        <f t="shared" si="8"/>
        <v>6.7727499761272986E-2</v>
      </c>
      <c r="N43" s="11"/>
      <c r="O43" s="18">
        <v>0</v>
      </c>
      <c r="P43" s="18">
        <v>5.1663215648277099</v>
      </c>
      <c r="Q43" s="18">
        <v>10.0253728346567</v>
      </c>
      <c r="R43" s="18">
        <v>0</v>
      </c>
      <c r="S43" s="11">
        <f t="shared" si="9"/>
        <v>3.7979235998711025</v>
      </c>
      <c r="T43" s="11">
        <f t="shared" si="10"/>
        <v>7.7127996868799467E-2</v>
      </c>
      <c r="U43" s="11"/>
      <c r="V43" s="18">
        <v>14.226602693081601</v>
      </c>
      <c r="W43" s="18">
        <v>0</v>
      </c>
      <c r="X43" s="18">
        <v>0</v>
      </c>
      <c r="Y43" s="12">
        <f t="shared" si="11"/>
        <v>4.7422008976938672</v>
      </c>
      <c r="Z43" s="11">
        <f t="shared" si="12"/>
        <v>9.6304321656434586E-2</v>
      </c>
      <c r="AA43" s="10"/>
      <c r="AB43" s="10">
        <v>16.251428571428569</v>
      </c>
      <c r="AC43" s="10">
        <f t="shared" si="13"/>
        <v>4924.1828571428568</v>
      </c>
    </row>
    <row r="44" spans="1:29" x14ac:dyDescent="0.25">
      <c r="B44" t="s">
        <v>35</v>
      </c>
      <c r="C44" s="5" t="s">
        <v>136</v>
      </c>
      <c r="D44" t="s">
        <v>10</v>
      </c>
      <c r="E44" s="6">
        <v>80</v>
      </c>
      <c r="F44" t="s">
        <v>25</v>
      </c>
      <c r="I44" s="18">
        <v>0</v>
      </c>
      <c r="J44" s="18">
        <v>4.9300602623183298</v>
      </c>
      <c r="K44" s="18">
        <v>13.526737261574301</v>
      </c>
      <c r="L44" s="11">
        <f t="shared" si="7"/>
        <v>6.1522658412975444</v>
      </c>
      <c r="M44" s="11">
        <f t="shared" si="8"/>
        <v>0.34619791520979715</v>
      </c>
      <c r="N44" s="11"/>
      <c r="O44" s="18">
        <v>4.4643150226092798</v>
      </c>
      <c r="P44" s="18">
        <v>15.1944620326293</v>
      </c>
      <c r="Q44" s="18">
        <v>7.3255835523264796</v>
      </c>
      <c r="R44" s="18">
        <v>0</v>
      </c>
      <c r="S44" s="11">
        <f t="shared" si="9"/>
        <v>6.7460901518912646</v>
      </c>
      <c r="T44" s="11">
        <f t="shared" si="10"/>
        <v>0.37961336630237913</v>
      </c>
      <c r="U44" s="11"/>
      <c r="V44" s="18">
        <v>9.4884744254430107</v>
      </c>
      <c r="W44" s="18">
        <v>0</v>
      </c>
      <c r="X44" s="18">
        <v>0</v>
      </c>
      <c r="Y44" s="12">
        <f t="shared" si="11"/>
        <v>3.1628248084810036</v>
      </c>
      <c r="Z44" s="11">
        <f t="shared" si="12"/>
        <v>0.17797724986458255</v>
      </c>
      <c r="AA44" s="10"/>
      <c r="AB44" s="10">
        <v>5.8650000000000002</v>
      </c>
      <c r="AC44" s="10">
        <f t="shared" si="13"/>
        <v>1777.095</v>
      </c>
    </row>
    <row r="45" spans="1:29" x14ac:dyDescent="0.25">
      <c r="B45" t="s">
        <v>35</v>
      </c>
      <c r="C45" s="5" t="s">
        <v>137</v>
      </c>
      <c r="D45" t="s">
        <v>10</v>
      </c>
      <c r="E45" s="6">
        <v>79</v>
      </c>
      <c r="F45" t="s">
        <v>25</v>
      </c>
      <c r="I45" s="18">
        <v>8.6803789669613796</v>
      </c>
      <c r="J45" s="18">
        <v>0</v>
      </c>
      <c r="K45" s="18">
        <v>22.0283101248266</v>
      </c>
      <c r="L45" s="11">
        <f t="shared" si="7"/>
        <v>10.23622969726266</v>
      </c>
      <c r="M45" s="11">
        <f t="shared" si="8"/>
        <v>0.40716348839905925</v>
      </c>
      <c r="N45" s="11"/>
      <c r="O45" s="18">
        <v>11.075040906230299</v>
      </c>
      <c r="P45" s="18">
        <v>0.297453475990061</v>
      </c>
      <c r="Q45" s="18">
        <v>0</v>
      </c>
      <c r="R45" s="18">
        <v>0</v>
      </c>
      <c r="S45" s="11">
        <f t="shared" si="9"/>
        <v>2.84312359555509</v>
      </c>
      <c r="T45" s="11">
        <f t="shared" si="10"/>
        <v>0.1130900883775061</v>
      </c>
      <c r="U45" s="11"/>
      <c r="V45" s="18">
        <v>0</v>
      </c>
      <c r="W45" s="18">
        <v>0</v>
      </c>
      <c r="X45" s="18">
        <v>0</v>
      </c>
      <c r="Y45" s="12">
        <f t="shared" si="11"/>
        <v>0</v>
      </c>
      <c r="Z45" s="11">
        <f t="shared" si="12"/>
        <v>0</v>
      </c>
      <c r="AA45" s="10"/>
      <c r="AB45" s="10">
        <v>8.2971428571428572</v>
      </c>
      <c r="AC45" s="10">
        <f t="shared" si="13"/>
        <v>2514.0342857142859</v>
      </c>
    </row>
    <row r="46" spans="1:29" x14ac:dyDescent="0.25">
      <c r="B46" t="s">
        <v>35</v>
      </c>
      <c r="C46" s="5" t="s">
        <v>138</v>
      </c>
      <c r="D46" t="s">
        <v>10</v>
      </c>
      <c r="E46" s="6">
        <v>55</v>
      </c>
      <c r="F46" t="s">
        <v>25</v>
      </c>
      <c r="I46" s="18">
        <v>13.4776269658419</v>
      </c>
      <c r="J46" s="18">
        <v>5.1056877751390202</v>
      </c>
      <c r="K46" s="18">
        <v>4.2095662653811301</v>
      </c>
      <c r="L46" s="11">
        <f t="shared" si="7"/>
        <v>7.5976270021206842</v>
      </c>
      <c r="M46" s="11">
        <f t="shared" si="8"/>
        <v>0.15622851448383626</v>
      </c>
      <c r="N46" s="11"/>
      <c r="O46" s="18">
        <v>1.4753145773979099</v>
      </c>
      <c r="P46" s="18">
        <v>3.6613409768007101</v>
      </c>
      <c r="Q46" s="18">
        <v>0</v>
      </c>
      <c r="R46" s="18">
        <v>0.39460808179162599</v>
      </c>
      <c r="S46" s="11">
        <f t="shared" si="9"/>
        <v>1.3828159089975616</v>
      </c>
      <c r="T46" s="11">
        <f t="shared" si="10"/>
        <v>2.8434572427286045E-2</v>
      </c>
      <c r="U46" s="11"/>
      <c r="V46" s="18">
        <v>3.74773143242462</v>
      </c>
      <c r="W46" s="18">
        <v>0</v>
      </c>
      <c r="X46" s="18">
        <v>5.1989793061318004</v>
      </c>
      <c r="Y46" s="12">
        <f t="shared" si="11"/>
        <v>2.9822369128521404</v>
      </c>
      <c r="Z46" s="11">
        <f t="shared" si="12"/>
        <v>6.1323152953376717E-2</v>
      </c>
      <c r="AA46" s="10"/>
      <c r="AB46" s="10">
        <v>16.05</v>
      </c>
      <c r="AC46" s="10">
        <f t="shared" si="13"/>
        <v>4863.1500000000005</v>
      </c>
    </row>
    <row r="47" spans="1:29" x14ac:dyDescent="0.25">
      <c r="B47" t="s">
        <v>35</v>
      </c>
      <c r="C47" s="5" t="s">
        <v>139</v>
      </c>
      <c r="D47" t="s">
        <v>14</v>
      </c>
      <c r="E47" s="6">
        <v>72</v>
      </c>
      <c r="F47" t="s">
        <v>15</v>
      </c>
      <c r="I47" s="18">
        <v>4.8858750000000004</v>
      </c>
      <c r="J47" s="18">
        <v>2.37478678991656</v>
      </c>
      <c r="K47" s="18">
        <v>4.9531274640113496</v>
      </c>
      <c r="L47" s="11">
        <f t="shared" si="7"/>
        <v>4.071263084642637</v>
      </c>
      <c r="M47" s="11">
        <f t="shared" si="8"/>
        <v>0.11573222937557065</v>
      </c>
      <c r="N47" s="11"/>
      <c r="O47" s="18">
        <v>14.1084187971797</v>
      </c>
      <c r="P47" s="18">
        <v>0.26092016258232997</v>
      </c>
      <c r="Q47" s="18">
        <v>7.5841697688743697</v>
      </c>
      <c r="R47" s="18">
        <v>0</v>
      </c>
      <c r="S47" s="11">
        <f t="shared" si="9"/>
        <v>5.4883771821591001</v>
      </c>
      <c r="T47" s="11">
        <f t="shared" si="10"/>
        <v>0.15601598662127222</v>
      </c>
      <c r="U47" s="11"/>
      <c r="V47" s="18">
        <v>8.1505889092575607</v>
      </c>
      <c r="W47" s="18">
        <v>0</v>
      </c>
      <c r="X47" s="18">
        <v>4.6292243213036697</v>
      </c>
      <c r="Y47" s="12">
        <f t="shared" si="11"/>
        <v>4.2599377435204104</v>
      </c>
      <c r="Z47" s="11">
        <f t="shared" si="12"/>
        <v>0.12109561131494161</v>
      </c>
      <c r="AA47" s="10"/>
      <c r="AB47" s="10">
        <v>11.61</v>
      </c>
      <c r="AC47" s="10">
        <f t="shared" si="13"/>
        <v>3517.83</v>
      </c>
    </row>
    <row r="48" spans="1:29" x14ac:dyDescent="0.25">
      <c r="B48" t="s">
        <v>35</v>
      </c>
      <c r="C48" s="5" t="s">
        <v>140</v>
      </c>
      <c r="D48" t="s">
        <v>14</v>
      </c>
      <c r="E48" s="6">
        <v>67</v>
      </c>
      <c r="F48" t="s">
        <v>15</v>
      </c>
      <c r="I48" s="18">
        <v>0</v>
      </c>
      <c r="J48" s="18">
        <v>0</v>
      </c>
      <c r="K48" s="18">
        <v>0</v>
      </c>
      <c r="L48" s="11">
        <f t="shared" si="7"/>
        <v>0</v>
      </c>
      <c r="M48" s="11">
        <f t="shared" si="8"/>
        <v>0</v>
      </c>
      <c r="N48" s="11"/>
      <c r="O48" s="18">
        <v>2.1731805389842802</v>
      </c>
      <c r="P48" s="18">
        <v>1.95352950209876</v>
      </c>
      <c r="Q48" s="18">
        <v>0</v>
      </c>
      <c r="R48" s="18">
        <v>0.16844230458002901</v>
      </c>
      <c r="S48" s="11">
        <f t="shared" si="9"/>
        <v>1.0737880864157674</v>
      </c>
      <c r="T48" s="11">
        <f t="shared" si="10"/>
        <v>0.10316899769080351</v>
      </c>
      <c r="U48" s="11"/>
      <c r="V48" s="18">
        <v>0</v>
      </c>
      <c r="W48" s="18">
        <v>0</v>
      </c>
      <c r="X48" s="18">
        <v>0</v>
      </c>
      <c r="Y48" s="12">
        <f t="shared" si="11"/>
        <v>0</v>
      </c>
      <c r="Z48" s="11">
        <f t="shared" si="12"/>
        <v>0</v>
      </c>
      <c r="AA48" s="10"/>
      <c r="AB48" s="10">
        <v>3.4350000000000001</v>
      </c>
      <c r="AC48" s="10">
        <f t="shared" si="13"/>
        <v>1040.8050000000001</v>
      </c>
    </row>
    <row r="49" spans="2:29" x14ac:dyDescent="0.25">
      <c r="B49" t="s">
        <v>35</v>
      </c>
      <c r="C49" s="5" t="s">
        <v>141</v>
      </c>
      <c r="D49" t="s">
        <v>14</v>
      </c>
      <c r="E49" s="6">
        <v>68</v>
      </c>
      <c r="F49" t="s">
        <v>15</v>
      </c>
      <c r="I49" s="18">
        <v>7.85733732431025</v>
      </c>
      <c r="J49" s="18">
        <v>31.641510173032401</v>
      </c>
      <c r="K49" s="18">
        <v>17.4610046471518</v>
      </c>
      <c r="L49" s="11">
        <f t="shared" si="7"/>
        <v>18.986617381498149</v>
      </c>
      <c r="M49" s="11">
        <f t="shared" si="8"/>
        <v>1.0314749558732645</v>
      </c>
      <c r="N49" s="11"/>
      <c r="O49" s="18">
        <v>5.3764144309822601</v>
      </c>
      <c r="P49" s="18">
        <v>17.3908115587592</v>
      </c>
      <c r="Q49" s="18">
        <v>7.2656520419007098</v>
      </c>
      <c r="R49" s="18">
        <v>0</v>
      </c>
      <c r="S49" s="11">
        <f t="shared" si="9"/>
        <v>7.5082195079105425</v>
      </c>
      <c r="T49" s="11">
        <f t="shared" si="10"/>
        <v>0.40789468866400697</v>
      </c>
      <c r="U49" s="11"/>
      <c r="V49" s="18">
        <v>11.247937671860701</v>
      </c>
      <c r="W49" s="18">
        <v>0</v>
      </c>
      <c r="X49" s="18">
        <v>4.3870588913661903</v>
      </c>
      <c r="Y49" s="12">
        <f t="shared" si="11"/>
        <v>5.2116655210756306</v>
      </c>
      <c r="Z49" s="11">
        <f t="shared" si="12"/>
        <v>0.28313113154195385</v>
      </c>
      <c r="AA49" s="10"/>
      <c r="AB49" s="10">
        <v>6.0750000000000002</v>
      </c>
      <c r="AC49" s="10">
        <f t="shared" si="13"/>
        <v>1840.7250000000001</v>
      </c>
    </row>
    <row r="50" spans="2:29" x14ac:dyDescent="0.25">
      <c r="B50" t="s">
        <v>35</v>
      </c>
      <c r="C50" s="5" t="s">
        <v>142</v>
      </c>
      <c r="D50" t="s">
        <v>14</v>
      </c>
      <c r="E50" s="6">
        <v>36</v>
      </c>
      <c r="F50" t="s">
        <v>15</v>
      </c>
      <c r="I50" s="18">
        <v>18.0368070281733</v>
      </c>
      <c r="J50" s="18">
        <v>11.098190903946</v>
      </c>
      <c r="K50" s="18">
        <v>3.2050311047914102</v>
      </c>
      <c r="L50" s="11">
        <f t="shared" si="7"/>
        <v>10.780009678970236</v>
      </c>
      <c r="M50" s="11">
        <f t="shared" si="8"/>
        <v>0.45264109032534017</v>
      </c>
      <c r="N50" s="11"/>
      <c r="O50" s="18">
        <v>3.8331345797540899</v>
      </c>
      <c r="P50" s="18">
        <v>8.7560899720643501</v>
      </c>
      <c r="Q50" s="18">
        <v>0</v>
      </c>
      <c r="R50" s="18">
        <v>0</v>
      </c>
      <c r="S50" s="11">
        <f t="shared" si="9"/>
        <v>3.1473061379546099</v>
      </c>
      <c r="T50" s="11">
        <f t="shared" si="10"/>
        <v>0.13215202252095709</v>
      </c>
      <c r="U50" s="11"/>
      <c r="V50" s="18">
        <v>8.2077664588718307</v>
      </c>
      <c r="W50" s="18">
        <v>0</v>
      </c>
      <c r="X50" s="18">
        <v>0</v>
      </c>
      <c r="Y50" s="12">
        <f t="shared" si="11"/>
        <v>2.735922152957277</v>
      </c>
      <c r="Z50" s="11">
        <f t="shared" si="12"/>
        <v>0.11487844846519021</v>
      </c>
      <c r="AA50" s="10"/>
      <c r="AB50" s="10">
        <v>7.86</v>
      </c>
      <c r="AC50" s="10">
        <f t="shared" si="13"/>
        <v>2381.58</v>
      </c>
    </row>
    <row r="51" spans="2:29" x14ac:dyDescent="0.25">
      <c r="B51" t="s">
        <v>35</v>
      </c>
      <c r="C51" s="5" t="s">
        <v>143</v>
      </c>
      <c r="D51" t="s">
        <v>14</v>
      </c>
      <c r="E51" s="6">
        <v>54</v>
      </c>
      <c r="F51" t="s">
        <v>15</v>
      </c>
      <c r="I51" s="18">
        <v>4.9603291468168003</v>
      </c>
      <c r="J51" s="18">
        <v>0</v>
      </c>
      <c r="K51" s="18">
        <v>0</v>
      </c>
      <c r="L51" s="11">
        <f t="shared" si="7"/>
        <v>1.6534430489389333</v>
      </c>
      <c r="M51" s="11">
        <f t="shared" si="8"/>
        <v>9.9943365426258368E-2</v>
      </c>
      <c r="N51" s="11"/>
      <c r="O51" s="18">
        <v>3.2019225186284301</v>
      </c>
      <c r="P51" s="18">
        <v>4.0667259516321401</v>
      </c>
      <c r="Q51" s="18">
        <v>0</v>
      </c>
      <c r="R51" s="18">
        <v>20.247740029542101</v>
      </c>
      <c r="S51" s="11">
        <f t="shared" si="9"/>
        <v>6.8790971249506683</v>
      </c>
      <c r="T51" s="11">
        <f t="shared" si="10"/>
        <v>0.41581118757181951</v>
      </c>
      <c r="U51" s="11"/>
      <c r="V51" s="18">
        <v>6.2550892004992296</v>
      </c>
      <c r="W51" s="18">
        <v>0</v>
      </c>
      <c r="X51" s="18">
        <v>0</v>
      </c>
      <c r="Y51" s="12">
        <f t="shared" si="11"/>
        <v>2.0850297334997432</v>
      </c>
      <c r="Z51" s="11">
        <f t="shared" si="12"/>
        <v>0.12603088368450677</v>
      </c>
      <c r="AA51" s="10"/>
      <c r="AB51" s="10">
        <v>5.4600000000000009</v>
      </c>
      <c r="AC51" s="10">
        <f t="shared" si="13"/>
        <v>1654.3800000000003</v>
      </c>
    </row>
    <row r="52" spans="2:29" x14ac:dyDescent="0.25">
      <c r="B52" t="s">
        <v>35</v>
      </c>
      <c r="C52" s="5" t="s">
        <v>144</v>
      </c>
      <c r="D52" t="s">
        <v>14</v>
      </c>
      <c r="E52" s="6">
        <v>69</v>
      </c>
      <c r="F52" t="s">
        <v>15</v>
      </c>
      <c r="I52" s="18" t="s">
        <v>43</v>
      </c>
      <c r="J52" s="18">
        <v>0</v>
      </c>
      <c r="K52" s="18">
        <v>0</v>
      </c>
      <c r="L52" s="11">
        <f t="shared" si="7"/>
        <v>0</v>
      </c>
      <c r="M52" s="11">
        <f t="shared" si="8"/>
        <v>0</v>
      </c>
      <c r="N52" s="11"/>
      <c r="O52" s="18">
        <v>1.72579973992198</v>
      </c>
      <c r="P52" s="18">
        <v>0</v>
      </c>
      <c r="Q52" s="18">
        <v>0</v>
      </c>
      <c r="R52" s="18" t="s">
        <v>43</v>
      </c>
      <c r="S52" s="11">
        <f t="shared" si="9"/>
        <v>0.57526657997399333</v>
      </c>
      <c r="T52" s="11">
        <f t="shared" si="10"/>
        <v>2.8897558156335847E-2</v>
      </c>
      <c r="U52" s="11"/>
      <c r="V52" s="18" t="s">
        <v>43</v>
      </c>
      <c r="W52" s="18" t="s">
        <v>43</v>
      </c>
      <c r="X52" s="18">
        <v>0</v>
      </c>
      <c r="Y52" s="12">
        <f t="shared" si="11"/>
        <v>0</v>
      </c>
      <c r="Z52" s="11">
        <f t="shared" si="12"/>
        <v>0</v>
      </c>
      <c r="AA52" s="10"/>
      <c r="AB52" s="10">
        <v>6.57</v>
      </c>
      <c r="AC52" s="10">
        <f t="shared" si="13"/>
        <v>1990.71</v>
      </c>
    </row>
    <row r="53" spans="2:29" x14ac:dyDescent="0.25">
      <c r="B53" t="s">
        <v>35</v>
      </c>
      <c r="C53" s="5" t="s">
        <v>145</v>
      </c>
      <c r="D53" t="s">
        <v>14</v>
      </c>
      <c r="E53" s="6">
        <v>91</v>
      </c>
      <c r="F53" t="s">
        <v>15</v>
      </c>
      <c r="I53" s="18">
        <v>0</v>
      </c>
      <c r="J53" s="18">
        <v>0</v>
      </c>
      <c r="K53" s="18">
        <v>15.5711495116454</v>
      </c>
      <c r="L53" s="11">
        <f t="shared" si="7"/>
        <v>5.1903831705484667</v>
      </c>
      <c r="M53" s="11">
        <f t="shared" si="8"/>
        <v>0.2066115702479342</v>
      </c>
      <c r="N53" s="11"/>
      <c r="O53" s="18">
        <v>18.0606143599639</v>
      </c>
      <c r="P53" s="18">
        <v>2.7750847329969099</v>
      </c>
      <c r="Q53" s="18">
        <v>0</v>
      </c>
      <c r="R53" s="18" t="s">
        <v>43</v>
      </c>
      <c r="S53" s="11">
        <f t="shared" si="9"/>
        <v>6.9452330309869366</v>
      </c>
      <c r="T53" s="11">
        <f t="shared" si="10"/>
        <v>0.27646619818212725</v>
      </c>
      <c r="U53" s="11"/>
      <c r="V53" s="18">
        <v>0</v>
      </c>
      <c r="W53" s="18" t="s">
        <v>43</v>
      </c>
      <c r="X53" s="18">
        <v>0</v>
      </c>
      <c r="Y53" s="12">
        <f t="shared" si="11"/>
        <v>0</v>
      </c>
      <c r="Z53" s="11">
        <f t="shared" si="12"/>
        <v>0</v>
      </c>
      <c r="AA53" s="10"/>
      <c r="AB53" s="10">
        <v>8.2909090909090892</v>
      </c>
      <c r="AC53" s="10">
        <f t="shared" si="13"/>
        <v>2512.145454545454</v>
      </c>
    </row>
    <row r="54" spans="2:29" x14ac:dyDescent="0.25">
      <c r="B54" t="s">
        <v>35</v>
      </c>
      <c r="C54" s="5" t="s">
        <v>146</v>
      </c>
      <c r="D54" t="s">
        <v>14</v>
      </c>
      <c r="E54" s="6">
        <v>64</v>
      </c>
      <c r="F54" t="s">
        <v>15</v>
      </c>
      <c r="I54" s="18">
        <v>0</v>
      </c>
      <c r="J54" s="18">
        <v>0</v>
      </c>
      <c r="K54" s="18">
        <v>0</v>
      </c>
      <c r="L54" s="11">
        <f t="shared" si="7"/>
        <v>0</v>
      </c>
      <c r="M54" s="11">
        <f t="shared" si="8"/>
        <v>0</v>
      </c>
      <c r="N54" s="11"/>
      <c r="O54" s="18">
        <v>0</v>
      </c>
      <c r="P54" s="18">
        <v>0</v>
      </c>
      <c r="Q54" s="18">
        <v>0</v>
      </c>
      <c r="R54" s="18" t="s">
        <v>43</v>
      </c>
      <c r="S54" s="11">
        <f t="shared" si="9"/>
        <v>0</v>
      </c>
      <c r="T54" s="11">
        <f t="shared" si="10"/>
        <v>0</v>
      </c>
      <c r="U54" s="11"/>
      <c r="V54" s="18">
        <v>0</v>
      </c>
      <c r="W54" s="18" t="s">
        <v>43</v>
      </c>
      <c r="X54" s="18">
        <v>0</v>
      </c>
      <c r="Y54" s="12">
        <f t="shared" si="11"/>
        <v>0</v>
      </c>
      <c r="Z54" s="11">
        <f t="shared" si="12"/>
        <v>0</v>
      </c>
      <c r="AA54" s="10"/>
      <c r="AB54" s="10">
        <v>8.2050000000000001</v>
      </c>
      <c r="AC54" s="10">
        <f t="shared" si="13"/>
        <v>2486.1150000000002</v>
      </c>
    </row>
    <row r="55" spans="2:29" x14ac:dyDescent="0.25">
      <c r="B55" t="s">
        <v>35</v>
      </c>
      <c r="C55" s="5" t="s">
        <v>147</v>
      </c>
      <c r="D55" t="s">
        <v>14</v>
      </c>
      <c r="E55" s="6">
        <v>83</v>
      </c>
      <c r="F55" t="s">
        <v>15</v>
      </c>
      <c r="I55" s="18">
        <v>0</v>
      </c>
      <c r="J55" s="18">
        <v>0</v>
      </c>
      <c r="K55" s="18">
        <v>0</v>
      </c>
      <c r="L55" s="11">
        <f t="shared" si="7"/>
        <v>0</v>
      </c>
      <c r="M55" s="11">
        <f t="shared" si="8"/>
        <v>0</v>
      </c>
      <c r="N55" s="11"/>
      <c r="O55" s="18">
        <v>0</v>
      </c>
      <c r="P55" s="18">
        <v>0</v>
      </c>
      <c r="Q55" s="18">
        <v>0</v>
      </c>
      <c r="R55" s="18">
        <v>0</v>
      </c>
      <c r="S55" s="11">
        <f t="shared" si="9"/>
        <v>0</v>
      </c>
      <c r="T55" s="11">
        <f t="shared" si="10"/>
        <v>0</v>
      </c>
      <c r="U55" s="11"/>
      <c r="V55" s="18">
        <v>0</v>
      </c>
      <c r="W55" s="18">
        <v>0</v>
      </c>
      <c r="X55" s="18">
        <v>0</v>
      </c>
      <c r="Y55" s="12">
        <f t="shared" si="11"/>
        <v>0</v>
      </c>
      <c r="Z55" s="11">
        <f t="shared" si="12"/>
        <v>0</v>
      </c>
      <c r="AA55" s="10"/>
      <c r="AB55" s="10">
        <v>2.2000000000000002</v>
      </c>
      <c r="AC55" s="10">
        <f t="shared" si="13"/>
        <v>666.6</v>
      </c>
    </row>
    <row r="56" spans="2:29" x14ac:dyDescent="0.25">
      <c r="B56" t="s">
        <v>35</v>
      </c>
      <c r="C56" s="5" t="s">
        <v>148</v>
      </c>
      <c r="D56" t="s">
        <v>14</v>
      </c>
      <c r="E56" s="6">
        <v>66</v>
      </c>
      <c r="F56" t="s">
        <v>15</v>
      </c>
      <c r="I56" s="18">
        <v>0</v>
      </c>
      <c r="J56" s="18">
        <v>5.4735020446867804</v>
      </c>
      <c r="K56" s="18">
        <v>0</v>
      </c>
      <c r="L56" s="11">
        <f t="shared" si="7"/>
        <v>1.8245006815622602</v>
      </c>
      <c r="M56" s="11">
        <f t="shared" si="8"/>
        <v>0.19755427803789102</v>
      </c>
      <c r="N56" s="11"/>
      <c r="O56" s="18">
        <v>0</v>
      </c>
      <c r="P56" s="18">
        <v>0.11974897350564</v>
      </c>
      <c r="Q56" s="18">
        <v>0</v>
      </c>
      <c r="R56" s="18">
        <v>23.819423212192302</v>
      </c>
      <c r="S56" s="11">
        <f t="shared" si="9"/>
        <v>5.9847930464244854</v>
      </c>
      <c r="T56" s="11">
        <f t="shared" si="10"/>
        <v>0.64802467954147125</v>
      </c>
      <c r="U56" s="11"/>
      <c r="V56" s="18">
        <v>0</v>
      </c>
      <c r="W56" s="18">
        <v>0</v>
      </c>
      <c r="X56" s="18">
        <v>0</v>
      </c>
      <c r="Y56" s="12">
        <f t="shared" si="11"/>
        <v>0</v>
      </c>
      <c r="Z56" s="11">
        <f t="shared" si="12"/>
        <v>0</v>
      </c>
      <c r="AA56" s="10"/>
      <c r="AB56" s="10">
        <v>3.048</v>
      </c>
      <c r="AC56" s="10">
        <f t="shared" si="13"/>
        <v>923.54399999999998</v>
      </c>
    </row>
    <row r="57" spans="2:29" x14ac:dyDescent="0.25">
      <c r="B57" t="s">
        <v>35</v>
      </c>
      <c r="C57" s="5" t="s">
        <v>149</v>
      </c>
      <c r="D57" t="s">
        <v>14</v>
      </c>
      <c r="E57" s="6">
        <v>75</v>
      </c>
      <c r="F57" t="s">
        <v>11</v>
      </c>
      <c r="I57" s="18">
        <v>0</v>
      </c>
      <c r="J57" s="18">
        <v>7.8560560114163396</v>
      </c>
      <c r="K57" s="18">
        <v>2.2381750465549399</v>
      </c>
      <c r="L57" s="11">
        <f t="shared" si="7"/>
        <v>3.3647436859904265</v>
      </c>
      <c r="M57" s="11">
        <f t="shared" si="8"/>
        <v>0.21774048314181235</v>
      </c>
      <c r="N57" s="11"/>
      <c r="O57" s="18">
        <v>10.3888984011079</v>
      </c>
      <c r="P57" s="18">
        <v>4.0928633911648902</v>
      </c>
      <c r="Q57" s="18">
        <v>9.9745525672371596</v>
      </c>
      <c r="R57" s="18">
        <v>11.376840555321801</v>
      </c>
      <c r="S57" s="11">
        <f t="shared" si="9"/>
        <v>8.958288728707938</v>
      </c>
      <c r="T57" s="11">
        <f t="shared" si="10"/>
        <v>0.57971194775823065</v>
      </c>
      <c r="U57" s="11"/>
      <c r="V57" s="18">
        <v>0</v>
      </c>
      <c r="W57" s="18">
        <v>0</v>
      </c>
      <c r="X57" s="18">
        <v>8.3756097560975601E-2</v>
      </c>
      <c r="Y57" s="12">
        <f t="shared" si="11"/>
        <v>2.7918699186991868E-2</v>
      </c>
      <c r="Z57" s="11">
        <f t="shared" si="12"/>
        <v>1.8066847335140013E-3</v>
      </c>
      <c r="AA57" s="10"/>
      <c r="AB57" s="10">
        <v>5.1000000000000005</v>
      </c>
      <c r="AC57" s="10">
        <f t="shared" si="13"/>
        <v>1545.3000000000002</v>
      </c>
    </row>
    <row r="58" spans="2:29" x14ac:dyDescent="0.25">
      <c r="B58" t="s">
        <v>35</v>
      </c>
      <c r="C58" s="5" t="s">
        <v>150</v>
      </c>
      <c r="D58" t="s">
        <v>14</v>
      </c>
      <c r="E58" s="6">
        <v>83</v>
      </c>
      <c r="F58" t="s">
        <v>11</v>
      </c>
      <c r="I58" s="18">
        <v>0</v>
      </c>
      <c r="J58" s="18">
        <v>5.7586249080648004</v>
      </c>
      <c r="K58" s="18">
        <v>0</v>
      </c>
      <c r="L58" s="11">
        <f t="shared" si="7"/>
        <v>1.9195416360216002</v>
      </c>
      <c r="M58" s="11">
        <f t="shared" si="8"/>
        <v>7.8907199958606108E-2</v>
      </c>
      <c r="N58" s="11"/>
      <c r="O58" s="18">
        <v>0</v>
      </c>
      <c r="P58" s="18">
        <v>0</v>
      </c>
      <c r="Q58" s="18">
        <v>0</v>
      </c>
      <c r="R58" s="18">
        <v>0</v>
      </c>
      <c r="S58" s="11">
        <f t="shared" si="9"/>
        <v>0</v>
      </c>
      <c r="T58" s="11">
        <f t="shared" si="10"/>
        <v>0</v>
      </c>
      <c r="U58" s="11"/>
      <c r="V58" s="18">
        <v>0</v>
      </c>
      <c r="W58" s="18">
        <v>0</v>
      </c>
      <c r="X58" s="18">
        <v>0</v>
      </c>
      <c r="Y58" s="12">
        <f t="shared" si="11"/>
        <v>0</v>
      </c>
      <c r="Z58" s="11">
        <f t="shared" si="12"/>
        <v>0</v>
      </c>
      <c r="AA58" s="10"/>
      <c r="AB58" s="10">
        <v>8.0285714285714302</v>
      </c>
      <c r="AC58" s="10">
        <f t="shared" si="13"/>
        <v>2432.6571428571433</v>
      </c>
    </row>
    <row r="59" spans="2:29" x14ac:dyDescent="0.25">
      <c r="B59" t="s">
        <v>35</v>
      </c>
      <c r="C59" s="5" t="s">
        <v>151</v>
      </c>
      <c r="D59" t="s">
        <v>10</v>
      </c>
      <c r="E59" s="6">
        <v>54</v>
      </c>
      <c r="F59" t="s">
        <v>11</v>
      </c>
      <c r="I59" s="18">
        <v>4.0370921803506201</v>
      </c>
      <c r="J59" s="18">
        <v>14.1365998557223</v>
      </c>
      <c r="K59" s="18">
        <v>6.4469697390724399</v>
      </c>
      <c r="L59" s="11">
        <f t="shared" si="7"/>
        <v>8.2068872583817871</v>
      </c>
      <c r="M59" s="11">
        <f t="shared" si="8"/>
        <v>0.22992730472249176</v>
      </c>
      <c r="N59" s="11"/>
      <c r="O59" s="18">
        <v>4.7637491799941198</v>
      </c>
      <c r="P59" s="18">
        <v>11.185146387322099</v>
      </c>
      <c r="Q59" s="18">
        <v>0</v>
      </c>
      <c r="R59" s="18">
        <v>0</v>
      </c>
      <c r="S59" s="11">
        <f t="shared" si="9"/>
        <v>3.9872238918290548</v>
      </c>
      <c r="T59" s="11">
        <f t="shared" si="10"/>
        <v>0.1117075955731047</v>
      </c>
      <c r="U59" s="11"/>
      <c r="V59" s="18">
        <v>5.9428293678500497</v>
      </c>
      <c r="W59" s="18">
        <v>0</v>
      </c>
      <c r="X59" s="18">
        <v>0</v>
      </c>
      <c r="Y59" s="12">
        <f t="shared" si="11"/>
        <v>1.9809431226166831</v>
      </c>
      <c r="Z59" s="11">
        <f t="shared" si="12"/>
        <v>5.5498863168448043E-2</v>
      </c>
      <c r="AA59" s="10"/>
      <c r="AB59" s="10">
        <v>11.78</v>
      </c>
      <c r="AC59" s="10">
        <f t="shared" si="13"/>
        <v>3569.3399999999997</v>
      </c>
    </row>
    <row r="60" spans="2:29" x14ac:dyDescent="0.25">
      <c r="B60" t="s">
        <v>35</v>
      </c>
      <c r="C60" s="5" t="s">
        <v>152</v>
      </c>
      <c r="D60" t="s">
        <v>14</v>
      </c>
      <c r="E60" s="6">
        <v>73</v>
      </c>
      <c r="F60" t="s">
        <v>25</v>
      </c>
      <c r="H60" t="s">
        <v>36</v>
      </c>
      <c r="I60" s="18">
        <v>0</v>
      </c>
      <c r="J60" s="18">
        <v>0</v>
      </c>
      <c r="K60" s="18">
        <v>0</v>
      </c>
      <c r="L60" s="11">
        <f t="shared" si="7"/>
        <v>0</v>
      </c>
      <c r="M60" s="11">
        <f t="shared" si="8"/>
        <v>0</v>
      </c>
      <c r="N60" s="11"/>
      <c r="O60" s="18">
        <v>0</v>
      </c>
      <c r="P60" s="18">
        <v>7.1062874251497002E-2</v>
      </c>
      <c r="Q60" s="18">
        <v>0</v>
      </c>
      <c r="R60" s="18">
        <v>0</v>
      </c>
      <c r="S60" s="11">
        <f t="shared" si="9"/>
        <v>1.776571856287425E-2</v>
      </c>
      <c r="T60" s="11">
        <f t="shared" si="10"/>
        <v>1.2475049900199599E-3</v>
      </c>
      <c r="U60" s="11"/>
      <c r="V60" s="18">
        <v>0.42637724550898198</v>
      </c>
      <c r="W60" s="18">
        <v>0</v>
      </c>
      <c r="X60" s="18">
        <v>0</v>
      </c>
      <c r="Y60" s="12">
        <f t="shared" si="11"/>
        <v>0.142125748502994</v>
      </c>
      <c r="Z60" s="11">
        <f t="shared" si="12"/>
        <v>9.9800399201596789E-3</v>
      </c>
      <c r="AA60" s="10"/>
      <c r="AB60" s="10">
        <v>4.7</v>
      </c>
      <c r="AC60" s="10">
        <f t="shared" si="13"/>
        <v>1424.1000000000001</v>
      </c>
    </row>
    <row r="61" spans="2:29" x14ac:dyDescent="0.25">
      <c r="B61" t="s">
        <v>35</v>
      </c>
      <c r="C61" s="5" t="s">
        <v>153</v>
      </c>
      <c r="D61" t="s">
        <v>10</v>
      </c>
      <c r="E61" s="6">
        <v>62</v>
      </c>
      <c r="F61" t="s">
        <v>25</v>
      </c>
      <c r="I61" s="18">
        <v>6.8529634259445897</v>
      </c>
      <c r="J61" s="18">
        <v>4.7051586177214304</v>
      </c>
      <c r="K61" s="18">
        <v>7.7373662415106796</v>
      </c>
      <c r="L61" s="11">
        <f t="shared" si="7"/>
        <v>6.4318294283922341</v>
      </c>
      <c r="M61" s="11">
        <f t="shared" si="8"/>
        <v>0.21572316900078597</v>
      </c>
      <c r="N61" s="11"/>
      <c r="O61" s="18">
        <v>10.51882607267</v>
      </c>
      <c r="P61" s="18">
        <v>9.8382985345610194</v>
      </c>
      <c r="Q61" s="18">
        <v>0</v>
      </c>
      <c r="R61" s="18">
        <v>0</v>
      </c>
      <c r="S61" s="11">
        <f t="shared" si="9"/>
        <v>5.0892811518077554</v>
      </c>
      <c r="T61" s="11">
        <f t="shared" si="10"/>
        <v>0.17069418121655247</v>
      </c>
      <c r="U61" s="11"/>
      <c r="V61" s="18">
        <v>2.9605766613953102</v>
      </c>
      <c r="W61" s="18">
        <v>0</v>
      </c>
      <c r="X61" s="18">
        <v>0</v>
      </c>
      <c r="Y61" s="12">
        <f t="shared" si="11"/>
        <v>0.98685888713177006</v>
      </c>
      <c r="Z61" s="11">
        <f t="shared" si="12"/>
        <v>3.3099187231069055E-2</v>
      </c>
      <c r="AA61" s="10"/>
      <c r="AB61" s="10">
        <v>9.84</v>
      </c>
      <c r="AC61" s="10">
        <f t="shared" si="13"/>
        <v>2981.52</v>
      </c>
    </row>
    <row r="62" spans="2:29" x14ac:dyDescent="0.25">
      <c r="B62" t="s">
        <v>35</v>
      </c>
      <c r="C62" s="5" t="s">
        <v>154</v>
      </c>
      <c r="D62" t="s">
        <v>14</v>
      </c>
      <c r="E62" s="6">
        <v>44</v>
      </c>
      <c r="F62" t="s">
        <v>15</v>
      </c>
      <c r="I62" s="18">
        <v>0</v>
      </c>
      <c r="J62" s="18">
        <v>0</v>
      </c>
      <c r="K62" s="18">
        <v>0</v>
      </c>
      <c r="L62" s="11">
        <f t="shared" si="7"/>
        <v>0</v>
      </c>
      <c r="M62" s="11">
        <f t="shared" si="8"/>
        <v>0</v>
      </c>
      <c r="N62" s="11"/>
      <c r="O62" s="18">
        <v>0</v>
      </c>
      <c r="P62" s="18">
        <v>0</v>
      </c>
      <c r="Q62" s="18">
        <v>0</v>
      </c>
      <c r="R62" s="18">
        <v>0</v>
      </c>
      <c r="S62" s="11">
        <f t="shared" si="9"/>
        <v>0</v>
      </c>
      <c r="T62" s="11">
        <f t="shared" si="10"/>
        <v>0</v>
      </c>
      <c r="U62" s="11"/>
      <c r="V62" s="18">
        <v>0</v>
      </c>
      <c r="W62" s="18">
        <v>0</v>
      </c>
      <c r="X62" s="18">
        <v>0</v>
      </c>
      <c r="Y62" s="12">
        <f t="shared" si="11"/>
        <v>0</v>
      </c>
      <c r="Z62" s="11">
        <f t="shared" si="12"/>
        <v>0</v>
      </c>
      <c r="AA62" s="10"/>
      <c r="AB62" s="10">
        <v>2.78</v>
      </c>
      <c r="AC62" s="10">
        <f t="shared" si="13"/>
        <v>842.33999999999992</v>
      </c>
    </row>
    <row r="63" spans="2:29" x14ac:dyDescent="0.25">
      <c r="B63" t="s">
        <v>35</v>
      </c>
      <c r="C63" s="5" t="s">
        <v>155</v>
      </c>
      <c r="D63" t="s">
        <v>14</v>
      </c>
      <c r="E63" s="6">
        <v>60</v>
      </c>
      <c r="F63" t="s">
        <v>15</v>
      </c>
      <c r="I63" s="18">
        <v>11.842311435523101</v>
      </c>
      <c r="J63" s="18">
        <v>37.261418332704601</v>
      </c>
      <c r="K63" s="18">
        <v>11.730303030303</v>
      </c>
      <c r="L63" s="11">
        <f t="shared" si="7"/>
        <v>20.278010932843568</v>
      </c>
      <c r="M63" s="11">
        <f t="shared" si="8"/>
        <v>0.2823802889925438</v>
      </c>
      <c r="N63" s="11"/>
      <c r="O63" s="18">
        <v>10.428458898081301</v>
      </c>
      <c r="P63" s="18">
        <v>8.7151546391752603</v>
      </c>
      <c r="Q63" s="18">
        <v>20.486417910447798</v>
      </c>
      <c r="R63" s="18">
        <v>2.55083120204604</v>
      </c>
      <c r="S63" s="11">
        <f t="shared" si="9"/>
        <v>10.545215662437601</v>
      </c>
      <c r="T63" s="11">
        <f t="shared" si="10"/>
        <v>0.14684680149890125</v>
      </c>
      <c r="U63" s="11"/>
      <c r="V63" s="18">
        <v>0</v>
      </c>
      <c r="W63" s="18">
        <v>0</v>
      </c>
      <c r="X63" s="18">
        <v>7.8574620634052197</v>
      </c>
      <c r="Y63" s="12">
        <f t="shared" si="11"/>
        <v>2.6191540211350732</v>
      </c>
      <c r="Z63" s="11">
        <f t="shared" si="12"/>
        <v>3.64728804937276E-2</v>
      </c>
      <c r="AA63" s="10"/>
      <c r="AB63" s="10">
        <v>23.700000000000003</v>
      </c>
      <c r="AC63" s="10">
        <f t="shared" si="13"/>
        <v>7181.1000000000013</v>
      </c>
    </row>
    <row r="64" spans="2:29" x14ac:dyDescent="0.25">
      <c r="B64" s="6" t="s">
        <v>37</v>
      </c>
      <c r="C64" s="5" t="s">
        <v>156</v>
      </c>
      <c r="D64" t="s">
        <v>14</v>
      </c>
      <c r="E64" s="6">
        <v>65</v>
      </c>
      <c r="F64" t="s">
        <v>38</v>
      </c>
      <c r="H64" t="s">
        <v>19</v>
      </c>
      <c r="I64" s="18">
        <v>16.4101477453525</v>
      </c>
      <c r="J64" s="18">
        <v>0</v>
      </c>
      <c r="K64" s="18">
        <v>639.54031940498396</v>
      </c>
      <c r="L64" s="11">
        <f t="shared" si="7"/>
        <v>218.65015571677881</v>
      </c>
      <c r="M64" s="11">
        <f t="shared" si="8"/>
        <v>1.9804258679463009</v>
      </c>
      <c r="N64" s="11"/>
      <c r="O64" s="18">
        <v>0</v>
      </c>
      <c r="P64" s="18">
        <v>0</v>
      </c>
      <c r="Q64" s="18">
        <v>0</v>
      </c>
      <c r="R64" s="18">
        <v>0</v>
      </c>
      <c r="S64" s="11">
        <f t="shared" si="9"/>
        <v>0</v>
      </c>
      <c r="T64" s="11">
        <f t="shared" si="10"/>
        <v>0</v>
      </c>
      <c r="U64" s="11"/>
      <c r="V64" s="18">
        <v>0</v>
      </c>
      <c r="W64" s="18">
        <v>0</v>
      </c>
      <c r="X64" s="18">
        <v>0</v>
      </c>
      <c r="Y64" s="12">
        <f t="shared" si="11"/>
        <v>0</v>
      </c>
      <c r="Z64" s="11">
        <f t="shared" si="12"/>
        <v>0</v>
      </c>
      <c r="AA64" s="10"/>
      <c r="AB64" s="10">
        <v>36.4375</v>
      </c>
      <c r="AC64" s="10">
        <f t="shared" si="13"/>
        <v>11040.5625</v>
      </c>
    </row>
    <row r="65" spans="2:29" x14ac:dyDescent="0.25">
      <c r="B65" s="6" t="s">
        <v>37</v>
      </c>
      <c r="C65" s="5" t="s">
        <v>157</v>
      </c>
      <c r="D65" t="s">
        <v>10</v>
      </c>
      <c r="E65" s="6">
        <v>69</v>
      </c>
      <c r="F65" t="s">
        <v>38</v>
      </c>
      <c r="H65" t="s">
        <v>39</v>
      </c>
      <c r="I65" s="18">
        <v>0</v>
      </c>
      <c r="J65" s="18">
        <v>0</v>
      </c>
      <c r="K65" s="18">
        <v>0</v>
      </c>
      <c r="L65" s="11">
        <f t="shared" si="7"/>
        <v>0</v>
      </c>
      <c r="M65" s="11">
        <f t="shared" si="8"/>
        <v>0</v>
      </c>
      <c r="N65" s="11"/>
      <c r="O65" s="18">
        <v>0</v>
      </c>
      <c r="P65" s="18">
        <v>0</v>
      </c>
      <c r="Q65" s="18">
        <v>0</v>
      </c>
      <c r="R65" s="18">
        <v>0</v>
      </c>
      <c r="S65" s="11">
        <f t="shared" si="9"/>
        <v>0</v>
      </c>
      <c r="T65" s="11">
        <f t="shared" si="10"/>
        <v>0</v>
      </c>
      <c r="U65" s="11"/>
      <c r="V65" s="18">
        <v>0</v>
      </c>
      <c r="W65" s="18">
        <v>0</v>
      </c>
      <c r="X65" s="18">
        <v>0</v>
      </c>
      <c r="Y65" s="12">
        <f t="shared" si="11"/>
        <v>0</v>
      </c>
      <c r="Z65" s="11">
        <f t="shared" si="12"/>
        <v>0</v>
      </c>
      <c r="AA65" s="10"/>
      <c r="AB65" s="10">
        <v>14.987500000000001</v>
      </c>
      <c r="AC65" s="10">
        <f t="shared" si="13"/>
        <v>4541.2125000000005</v>
      </c>
    </row>
    <row r="66" spans="2:29" x14ac:dyDescent="0.25">
      <c r="B66" s="6" t="s">
        <v>37</v>
      </c>
      <c r="C66" s="5" t="s">
        <v>158</v>
      </c>
      <c r="D66" t="s">
        <v>10</v>
      </c>
      <c r="E66" s="6">
        <v>62</v>
      </c>
      <c r="F66" t="s">
        <v>38</v>
      </c>
      <c r="H66" t="s">
        <v>19</v>
      </c>
      <c r="I66" s="18">
        <v>22.117683153973498</v>
      </c>
      <c r="J66" s="18">
        <v>0</v>
      </c>
      <c r="K66" s="18">
        <v>37.722089532759099</v>
      </c>
      <c r="L66" s="11">
        <f t="shared" ref="L66:L97" si="14">AVERAGE(I66:K66)</f>
        <v>19.946590895577533</v>
      </c>
      <c r="M66" s="11">
        <f t="shared" ref="M66:M97" si="15">L66/AC66*100</f>
        <v>0.39567442818154613</v>
      </c>
      <c r="N66" s="11"/>
      <c r="O66" s="18">
        <v>0</v>
      </c>
      <c r="P66" s="18">
        <v>0</v>
      </c>
      <c r="Q66" s="18">
        <v>307.42006888221499</v>
      </c>
      <c r="R66" s="18">
        <v>0</v>
      </c>
      <c r="S66" s="11">
        <f t="shared" si="9"/>
        <v>76.855017220553748</v>
      </c>
      <c r="T66" s="11">
        <f t="shared" ref="T66:T97" si="16">S66/AC66*100</f>
        <v>1.5245494907286514</v>
      </c>
      <c r="U66" s="11"/>
      <c r="V66" s="18">
        <v>0</v>
      </c>
      <c r="W66" s="18">
        <v>0</v>
      </c>
      <c r="X66" s="18">
        <v>16.4569085122011</v>
      </c>
      <c r="Y66" s="12">
        <f t="shared" si="11"/>
        <v>5.4856361707336996</v>
      </c>
      <c r="Z66" s="11">
        <f t="shared" ref="Z66:Z83" si="17">Y66/AC66*100</f>
        <v>0.10881688838107678</v>
      </c>
      <c r="AA66" s="10"/>
      <c r="AB66" s="10">
        <v>16.637499999999999</v>
      </c>
      <c r="AC66" s="10">
        <f t="shared" si="13"/>
        <v>5041.1624999999995</v>
      </c>
    </row>
    <row r="67" spans="2:29" x14ac:dyDescent="0.25">
      <c r="B67" s="6" t="s">
        <v>37</v>
      </c>
      <c r="C67" s="5" t="s">
        <v>159</v>
      </c>
      <c r="D67" t="s">
        <v>10</v>
      </c>
      <c r="E67" s="6">
        <v>49</v>
      </c>
      <c r="F67" t="s">
        <v>38</v>
      </c>
      <c r="H67" t="s">
        <v>19</v>
      </c>
      <c r="I67" s="18">
        <v>0</v>
      </c>
      <c r="J67" s="18">
        <v>4.4575310566419697</v>
      </c>
      <c r="K67" s="18" t="s">
        <v>43</v>
      </c>
      <c r="L67" s="11">
        <f t="shared" si="14"/>
        <v>2.2287655283209848</v>
      </c>
      <c r="M67" s="11">
        <f t="shared" si="15"/>
        <v>3.9626460927354688E-2</v>
      </c>
      <c r="N67" s="11"/>
      <c r="O67" s="18">
        <v>0</v>
      </c>
      <c r="P67" s="18">
        <v>0</v>
      </c>
      <c r="Q67" s="18">
        <v>0</v>
      </c>
      <c r="R67" s="18">
        <v>0</v>
      </c>
      <c r="S67" s="11">
        <f t="shared" si="9"/>
        <v>0</v>
      </c>
      <c r="T67" s="11">
        <f t="shared" si="16"/>
        <v>0</v>
      </c>
      <c r="U67" s="11"/>
      <c r="V67" s="18">
        <v>0</v>
      </c>
      <c r="W67" s="18">
        <v>0</v>
      </c>
      <c r="X67" s="18">
        <v>0</v>
      </c>
      <c r="Y67" s="12">
        <f t="shared" si="11"/>
        <v>0</v>
      </c>
      <c r="Z67" s="11">
        <f t="shared" si="17"/>
        <v>0</v>
      </c>
      <c r="AA67" s="10"/>
      <c r="AB67" s="10">
        <v>18.5625</v>
      </c>
      <c r="AC67" s="10">
        <f t="shared" si="13"/>
        <v>5624.4375</v>
      </c>
    </row>
    <row r="68" spans="2:29" x14ac:dyDescent="0.25">
      <c r="B68" s="6" t="s">
        <v>37</v>
      </c>
      <c r="C68" s="5" t="s">
        <v>160</v>
      </c>
      <c r="D68" t="s">
        <v>10</v>
      </c>
      <c r="E68" s="6">
        <v>80</v>
      </c>
      <c r="F68" t="s">
        <v>38</v>
      </c>
      <c r="H68" t="s">
        <v>19</v>
      </c>
      <c r="I68" s="18">
        <v>0.57467948717948703</v>
      </c>
      <c r="J68" s="18">
        <v>29.209860108978798</v>
      </c>
      <c r="K68" s="18">
        <v>228.192165754169</v>
      </c>
      <c r="L68" s="11">
        <f t="shared" si="14"/>
        <v>85.99223511677576</v>
      </c>
      <c r="M68" s="11">
        <f t="shared" si="15"/>
        <v>1.2662699661393244</v>
      </c>
      <c r="N68" s="11"/>
      <c r="O68" s="18">
        <v>5.0525925181911502</v>
      </c>
      <c r="P68" s="18">
        <v>0.16131952775171299</v>
      </c>
      <c r="Q68" s="18">
        <v>0</v>
      </c>
      <c r="R68" s="18">
        <v>0</v>
      </c>
      <c r="S68" s="11">
        <f t="shared" si="9"/>
        <v>1.3034780114857158</v>
      </c>
      <c r="T68" s="11">
        <f t="shared" si="16"/>
        <v>1.9194233702914572E-2</v>
      </c>
      <c r="U68" s="11"/>
      <c r="V68" s="18">
        <v>0</v>
      </c>
      <c r="W68" s="18">
        <v>0</v>
      </c>
      <c r="X68" s="18">
        <v>0.24878145950104399</v>
      </c>
      <c r="Y68" s="12">
        <f t="shared" si="11"/>
        <v>8.2927153167014669E-2</v>
      </c>
      <c r="Z68" s="11">
        <f t="shared" si="17"/>
        <v>1.2211354117058037E-3</v>
      </c>
      <c r="AA68" s="10"/>
      <c r="AB68" s="10">
        <v>22.412500000000001</v>
      </c>
      <c r="AC68" s="10">
        <f t="shared" si="13"/>
        <v>6790.9875000000002</v>
      </c>
    </row>
    <row r="69" spans="2:29" x14ac:dyDescent="0.25">
      <c r="B69" s="6" t="s">
        <v>37</v>
      </c>
      <c r="C69" s="5" t="s">
        <v>161</v>
      </c>
      <c r="D69" t="s">
        <v>14</v>
      </c>
      <c r="E69" s="6">
        <v>44</v>
      </c>
      <c r="F69" t="s">
        <v>38</v>
      </c>
      <c r="H69" t="s">
        <v>19</v>
      </c>
      <c r="I69" s="18">
        <v>0</v>
      </c>
      <c r="J69" s="18">
        <v>14.456236407392</v>
      </c>
      <c r="K69" s="18">
        <v>0</v>
      </c>
      <c r="L69" s="11">
        <f t="shared" si="14"/>
        <v>4.8187454691306666</v>
      </c>
      <c r="M69" s="11">
        <f t="shared" si="15"/>
        <v>0.19212866678550913</v>
      </c>
      <c r="N69" s="11"/>
      <c r="O69" s="18">
        <v>0</v>
      </c>
      <c r="P69" s="18">
        <v>0</v>
      </c>
      <c r="Q69" s="18">
        <v>0</v>
      </c>
      <c r="R69" s="18">
        <v>2.07967039800995</v>
      </c>
      <c r="S69" s="11">
        <f t="shared" si="9"/>
        <v>0.5199175995024875</v>
      </c>
      <c r="T69" s="11">
        <f t="shared" si="16"/>
        <v>2.0729684908789386E-2</v>
      </c>
      <c r="U69" s="11"/>
      <c r="V69" s="18">
        <v>0</v>
      </c>
      <c r="W69" s="18">
        <v>0</v>
      </c>
      <c r="X69" s="18">
        <v>0</v>
      </c>
      <c r="Y69" s="12">
        <f t="shared" si="11"/>
        <v>0</v>
      </c>
      <c r="Z69" s="11">
        <f t="shared" si="17"/>
        <v>0</v>
      </c>
      <c r="AA69" s="10"/>
      <c r="AB69" s="10">
        <v>8.2774999999999999</v>
      </c>
      <c r="AC69" s="10">
        <f t="shared" si="13"/>
        <v>2508.0825</v>
      </c>
    </row>
    <row r="70" spans="2:29" x14ac:dyDescent="0.25">
      <c r="B70" s="6" t="s">
        <v>37</v>
      </c>
      <c r="C70" s="5" t="s">
        <v>162</v>
      </c>
      <c r="D70" t="s">
        <v>10</v>
      </c>
      <c r="E70" s="6">
        <v>62</v>
      </c>
      <c r="F70" t="s">
        <v>38</v>
      </c>
      <c r="I70" s="18">
        <v>0</v>
      </c>
      <c r="J70" s="18">
        <v>0.65419799200609097</v>
      </c>
      <c r="K70" s="18">
        <v>0</v>
      </c>
      <c r="L70" s="11">
        <f t="shared" si="14"/>
        <v>0.21806599733536366</v>
      </c>
      <c r="M70" s="11">
        <f t="shared" si="15"/>
        <v>3.1721862707778216E-3</v>
      </c>
      <c r="N70" s="11"/>
      <c r="O70" s="18">
        <v>0</v>
      </c>
      <c r="P70" s="18">
        <v>0</v>
      </c>
      <c r="Q70" s="18">
        <v>0</v>
      </c>
      <c r="R70" s="18">
        <v>0</v>
      </c>
      <c r="S70" s="11">
        <f t="shared" si="9"/>
        <v>0</v>
      </c>
      <c r="T70" s="11">
        <f t="shared" si="16"/>
        <v>0</v>
      </c>
      <c r="U70" s="11"/>
      <c r="V70" s="18">
        <v>0</v>
      </c>
      <c r="W70" s="18">
        <v>0</v>
      </c>
      <c r="X70" s="18">
        <v>0</v>
      </c>
      <c r="Y70" s="12">
        <f t="shared" si="11"/>
        <v>0</v>
      </c>
      <c r="Z70" s="11">
        <f t="shared" si="17"/>
        <v>0</v>
      </c>
      <c r="AA70" s="10"/>
      <c r="AB70" s="10">
        <v>22.6875</v>
      </c>
      <c r="AC70" s="10">
        <f t="shared" si="13"/>
        <v>6874.3125</v>
      </c>
    </row>
    <row r="71" spans="2:29" x14ac:dyDescent="0.25">
      <c r="B71" s="6" t="s">
        <v>37</v>
      </c>
      <c r="C71" s="5" t="s">
        <v>163</v>
      </c>
      <c r="D71" t="s">
        <v>10</v>
      </c>
      <c r="E71" s="6">
        <v>69</v>
      </c>
      <c r="F71" t="s">
        <v>38</v>
      </c>
      <c r="I71" s="18">
        <v>0</v>
      </c>
      <c r="J71" s="18">
        <v>0</v>
      </c>
      <c r="K71" s="18">
        <v>0</v>
      </c>
      <c r="L71" s="11">
        <f t="shared" si="14"/>
        <v>0</v>
      </c>
      <c r="M71" s="11">
        <f t="shared" si="15"/>
        <v>0</v>
      </c>
      <c r="N71" s="11"/>
      <c r="O71" s="18">
        <v>0</v>
      </c>
      <c r="P71" s="18">
        <v>0</v>
      </c>
      <c r="Q71" s="18">
        <v>0</v>
      </c>
      <c r="R71" s="18">
        <v>0</v>
      </c>
      <c r="S71" s="11">
        <f t="shared" si="9"/>
        <v>0</v>
      </c>
      <c r="T71" s="11">
        <f t="shared" si="16"/>
        <v>0</v>
      </c>
      <c r="U71" s="11"/>
      <c r="V71" s="18">
        <v>0.30623168851195098</v>
      </c>
      <c r="W71" s="18">
        <v>0</v>
      </c>
      <c r="X71" s="18">
        <v>16.941433649289099</v>
      </c>
      <c r="Y71" s="12">
        <f t="shared" si="11"/>
        <v>5.7492217792670166</v>
      </c>
      <c r="Z71" s="11">
        <f t="shared" si="17"/>
        <v>9.650008546477612E-2</v>
      </c>
      <c r="AA71" s="10"/>
      <c r="AB71" s="10">
        <v>19.662500000000001</v>
      </c>
      <c r="AC71" s="10">
        <f t="shared" si="13"/>
        <v>5957.7375000000002</v>
      </c>
    </row>
    <row r="72" spans="2:29" x14ac:dyDescent="0.25">
      <c r="B72" s="6" t="s">
        <v>37</v>
      </c>
      <c r="C72" s="5" t="s">
        <v>164</v>
      </c>
      <c r="D72" t="s">
        <v>10</v>
      </c>
      <c r="E72" s="6">
        <v>72</v>
      </c>
      <c r="F72" t="s">
        <v>38</v>
      </c>
      <c r="H72" t="s">
        <v>19</v>
      </c>
      <c r="I72" s="18">
        <v>0</v>
      </c>
      <c r="J72" s="18">
        <v>0</v>
      </c>
      <c r="K72" s="18">
        <v>39.318460450201201</v>
      </c>
      <c r="L72" s="11">
        <f t="shared" si="14"/>
        <v>13.1061534834004</v>
      </c>
      <c r="M72" s="11">
        <f t="shared" si="15"/>
        <v>0.32905767940979203</v>
      </c>
      <c r="N72" s="11"/>
      <c r="O72" s="18">
        <v>0</v>
      </c>
      <c r="P72" s="18">
        <v>0</v>
      </c>
      <c r="Q72" s="18">
        <v>0</v>
      </c>
      <c r="R72" s="18">
        <v>0</v>
      </c>
      <c r="S72" s="11">
        <f t="shared" si="9"/>
        <v>0</v>
      </c>
      <c r="T72" s="11">
        <f t="shared" si="16"/>
        <v>0</v>
      </c>
      <c r="U72" s="11"/>
      <c r="V72" s="18">
        <v>0</v>
      </c>
      <c r="W72" s="18">
        <v>0</v>
      </c>
      <c r="X72" s="18">
        <v>0</v>
      </c>
      <c r="Y72" s="12">
        <f t="shared" si="11"/>
        <v>0</v>
      </c>
      <c r="Z72" s="11">
        <f t="shared" si="17"/>
        <v>0</v>
      </c>
      <c r="AA72" s="10"/>
      <c r="AB72" s="10">
        <v>13.145</v>
      </c>
      <c r="AC72" s="10">
        <f t="shared" si="13"/>
        <v>3982.9349999999999</v>
      </c>
    </row>
    <row r="73" spans="2:29" x14ac:dyDescent="0.25">
      <c r="B73" s="6" t="s">
        <v>37</v>
      </c>
      <c r="C73" s="5" t="s">
        <v>165</v>
      </c>
      <c r="D73" t="s">
        <v>14</v>
      </c>
      <c r="E73" s="6">
        <v>51</v>
      </c>
      <c r="F73" t="s">
        <v>38</v>
      </c>
      <c r="H73" t="s">
        <v>19</v>
      </c>
      <c r="I73" s="18">
        <v>0</v>
      </c>
      <c r="J73" s="18">
        <v>0</v>
      </c>
      <c r="K73" s="18">
        <v>51.314025912961696</v>
      </c>
      <c r="L73" s="11">
        <f t="shared" si="14"/>
        <v>17.104675304320565</v>
      </c>
      <c r="M73" s="11">
        <f t="shared" si="15"/>
        <v>0.72793131671978117</v>
      </c>
      <c r="N73" s="11"/>
      <c r="O73" s="18">
        <v>0</v>
      </c>
      <c r="P73" s="18">
        <v>0</v>
      </c>
      <c r="Q73" s="18">
        <v>0</v>
      </c>
      <c r="R73" s="18">
        <v>0</v>
      </c>
      <c r="S73" s="11">
        <f t="shared" si="9"/>
        <v>0</v>
      </c>
      <c r="T73" s="11">
        <f t="shared" si="16"/>
        <v>0</v>
      </c>
      <c r="U73" s="11"/>
      <c r="V73" s="18">
        <v>0</v>
      </c>
      <c r="W73" s="18">
        <v>0</v>
      </c>
      <c r="X73" s="18">
        <v>0</v>
      </c>
      <c r="Y73" s="12">
        <f t="shared" si="11"/>
        <v>0</v>
      </c>
      <c r="Z73" s="11">
        <f t="shared" si="17"/>
        <v>0</v>
      </c>
      <c r="AA73" s="10"/>
      <c r="AB73" s="10">
        <v>7.7549999999999999</v>
      </c>
      <c r="AC73" s="10">
        <f t="shared" si="13"/>
        <v>2349.7649999999999</v>
      </c>
    </row>
    <row r="74" spans="2:29" x14ac:dyDescent="0.25">
      <c r="B74" s="6" t="s">
        <v>37</v>
      </c>
      <c r="C74" s="5" t="s">
        <v>166</v>
      </c>
      <c r="D74" t="s">
        <v>10</v>
      </c>
      <c r="E74" s="6">
        <v>61</v>
      </c>
      <c r="F74" t="s">
        <v>38</v>
      </c>
      <c r="I74" s="18">
        <v>0</v>
      </c>
      <c r="J74" s="18">
        <v>14.2786373957469</v>
      </c>
      <c r="K74" s="18">
        <v>29.033148695224</v>
      </c>
      <c r="L74" s="11">
        <f t="shared" si="14"/>
        <v>14.437262030323632</v>
      </c>
      <c r="M74" s="11">
        <f t="shared" si="15"/>
        <v>0.17954867441550743</v>
      </c>
      <c r="N74" s="11"/>
      <c r="O74" s="18">
        <v>0</v>
      </c>
      <c r="P74" s="18">
        <v>0</v>
      </c>
      <c r="Q74" s="18">
        <v>15.152039168180901</v>
      </c>
      <c r="R74" s="18">
        <v>0</v>
      </c>
      <c r="S74" s="11">
        <f t="shared" si="9"/>
        <v>3.7880097920452251</v>
      </c>
      <c r="T74" s="11">
        <f t="shared" si="16"/>
        <v>4.7109495928393565E-2</v>
      </c>
      <c r="U74" s="11"/>
      <c r="V74" s="18">
        <v>0</v>
      </c>
      <c r="W74" s="18">
        <v>0</v>
      </c>
      <c r="X74" s="18">
        <v>14.954334349331001</v>
      </c>
      <c r="Y74" s="12">
        <f t="shared" si="11"/>
        <v>4.9847781164436666</v>
      </c>
      <c r="Z74" s="11">
        <f t="shared" si="17"/>
        <v>6.1993077439685934E-2</v>
      </c>
      <c r="AA74" s="10"/>
      <c r="AB74" s="10">
        <v>26.537500000000001</v>
      </c>
      <c r="AC74" s="10">
        <f t="shared" si="13"/>
        <v>8040.8625000000002</v>
      </c>
    </row>
    <row r="75" spans="2:29" x14ac:dyDescent="0.25">
      <c r="B75" s="6" t="s">
        <v>37</v>
      </c>
      <c r="C75" s="5" t="s">
        <v>167</v>
      </c>
      <c r="D75" t="s">
        <v>10</v>
      </c>
      <c r="E75" s="6">
        <v>65</v>
      </c>
      <c r="F75" t="s">
        <v>38</v>
      </c>
      <c r="H75" t="s">
        <v>19</v>
      </c>
      <c r="I75" s="18">
        <v>40.839328375028202</v>
      </c>
      <c r="J75" s="18">
        <v>0</v>
      </c>
      <c r="K75" s="18">
        <v>0</v>
      </c>
      <c r="L75" s="11">
        <f t="shared" si="14"/>
        <v>13.613109458342734</v>
      </c>
      <c r="M75" s="11">
        <f t="shared" si="15"/>
        <v>0.26294042521223016</v>
      </c>
      <c r="N75" s="11"/>
      <c r="O75" s="18">
        <v>0</v>
      </c>
      <c r="P75" s="18">
        <v>0</v>
      </c>
      <c r="Q75" s="18">
        <v>0</v>
      </c>
      <c r="R75" s="18">
        <v>0</v>
      </c>
      <c r="S75" s="11">
        <f t="shared" si="9"/>
        <v>0</v>
      </c>
      <c r="T75" s="11">
        <f t="shared" si="16"/>
        <v>0</v>
      </c>
      <c r="U75" s="11"/>
      <c r="V75" s="18">
        <v>0</v>
      </c>
      <c r="W75" s="18">
        <v>0</v>
      </c>
      <c r="X75" s="18">
        <v>0</v>
      </c>
      <c r="Y75" s="12">
        <f t="shared" si="11"/>
        <v>0</v>
      </c>
      <c r="Z75" s="11">
        <f t="shared" si="17"/>
        <v>0</v>
      </c>
      <c r="AA75" s="10"/>
      <c r="AB75" s="10">
        <v>17.086666666666702</v>
      </c>
      <c r="AC75" s="10">
        <f t="shared" si="13"/>
        <v>5177.2600000000102</v>
      </c>
    </row>
    <row r="76" spans="2:29" x14ac:dyDescent="0.25">
      <c r="B76" s="6" t="s">
        <v>37</v>
      </c>
      <c r="C76" s="5" t="s">
        <v>168</v>
      </c>
      <c r="D76" t="s">
        <v>10</v>
      </c>
      <c r="E76" s="6">
        <v>62</v>
      </c>
      <c r="F76" t="s">
        <v>38</v>
      </c>
      <c r="H76" t="s">
        <v>19</v>
      </c>
      <c r="I76" s="18">
        <v>0</v>
      </c>
      <c r="J76" s="18">
        <v>13.6372964904364</v>
      </c>
      <c r="K76" s="18">
        <v>0.239902829636961</v>
      </c>
      <c r="L76" s="11">
        <f t="shared" si="14"/>
        <v>4.6257331066911203</v>
      </c>
      <c r="M76" s="11">
        <f t="shared" si="15"/>
        <v>8.6741169867445247E-2</v>
      </c>
      <c r="N76" s="11"/>
      <c r="O76" s="18">
        <v>11.6740663866773</v>
      </c>
      <c r="P76" s="18">
        <v>7.2234714057378094E-2</v>
      </c>
      <c r="Q76" s="18">
        <v>0</v>
      </c>
      <c r="R76" s="18">
        <v>0</v>
      </c>
      <c r="S76" s="11">
        <f t="shared" si="9"/>
        <v>2.9365752751836696</v>
      </c>
      <c r="T76" s="11">
        <f t="shared" si="16"/>
        <v>5.5066293038997703E-2</v>
      </c>
      <c r="U76" s="11"/>
      <c r="V76" s="18">
        <v>0</v>
      </c>
      <c r="W76" s="18">
        <v>0</v>
      </c>
      <c r="X76" s="18">
        <v>0</v>
      </c>
      <c r="Y76" s="12">
        <f t="shared" si="11"/>
        <v>0</v>
      </c>
      <c r="Z76" s="11">
        <f t="shared" si="17"/>
        <v>0</v>
      </c>
      <c r="AA76" s="10"/>
      <c r="AB76" s="10">
        <v>17.600000000000001</v>
      </c>
      <c r="AC76" s="10">
        <f t="shared" si="13"/>
        <v>5332.8</v>
      </c>
    </row>
    <row r="77" spans="2:29" x14ac:dyDescent="0.25">
      <c r="B77" s="6" t="s">
        <v>37</v>
      </c>
      <c r="C77" s="5" t="s">
        <v>169</v>
      </c>
      <c r="D77" t="s">
        <v>10</v>
      </c>
      <c r="E77" s="6">
        <v>69</v>
      </c>
      <c r="F77" t="s">
        <v>38</v>
      </c>
      <c r="H77" t="s">
        <v>19</v>
      </c>
      <c r="I77" s="18">
        <v>0</v>
      </c>
      <c r="J77" s="18">
        <v>0</v>
      </c>
      <c r="K77" s="18">
        <v>0</v>
      </c>
      <c r="L77" s="11">
        <f t="shared" si="14"/>
        <v>0</v>
      </c>
      <c r="M77" s="11">
        <f t="shared" si="15"/>
        <v>0</v>
      </c>
      <c r="N77" s="11"/>
      <c r="O77" s="18">
        <v>0</v>
      </c>
      <c r="P77" s="18">
        <v>0</v>
      </c>
      <c r="Q77" s="18">
        <v>0</v>
      </c>
      <c r="R77" s="18">
        <v>0</v>
      </c>
      <c r="S77" s="11">
        <f t="shared" si="9"/>
        <v>0</v>
      </c>
      <c r="T77" s="11">
        <f t="shared" si="16"/>
        <v>0</v>
      </c>
      <c r="U77" s="11"/>
      <c r="V77" s="18">
        <v>0</v>
      </c>
      <c r="W77" s="18">
        <v>0</v>
      </c>
      <c r="X77" s="18">
        <v>0</v>
      </c>
      <c r="Y77" s="12">
        <f t="shared" si="11"/>
        <v>0</v>
      </c>
      <c r="Z77" s="11">
        <f t="shared" si="17"/>
        <v>0</v>
      </c>
      <c r="AA77" s="10"/>
      <c r="AB77" s="10">
        <v>15.4</v>
      </c>
      <c r="AC77" s="10">
        <f t="shared" si="13"/>
        <v>4666.2</v>
      </c>
    </row>
    <row r="78" spans="2:29" x14ac:dyDescent="0.25">
      <c r="B78" s="6" t="s">
        <v>37</v>
      </c>
      <c r="C78" s="5" t="s">
        <v>170</v>
      </c>
      <c r="D78" t="s">
        <v>10</v>
      </c>
      <c r="E78" s="6">
        <v>62</v>
      </c>
      <c r="F78" t="s">
        <v>38</v>
      </c>
      <c r="H78" t="s">
        <v>19</v>
      </c>
      <c r="I78" s="18">
        <v>0</v>
      </c>
      <c r="J78" s="18">
        <v>0</v>
      </c>
      <c r="K78" s="18">
        <v>0</v>
      </c>
      <c r="L78" s="11">
        <f t="shared" si="14"/>
        <v>0</v>
      </c>
      <c r="M78" s="11">
        <f t="shared" si="15"/>
        <v>0</v>
      </c>
      <c r="N78" s="11"/>
      <c r="O78" s="18">
        <v>0</v>
      </c>
      <c r="P78" s="18">
        <v>0</v>
      </c>
      <c r="Q78" s="18">
        <v>0</v>
      </c>
      <c r="R78" s="18">
        <v>0</v>
      </c>
      <c r="S78" s="11">
        <f t="shared" si="9"/>
        <v>0</v>
      </c>
      <c r="T78" s="11">
        <f t="shared" si="16"/>
        <v>0</v>
      </c>
      <c r="U78" s="11"/>
      <c r="V78" s="18">
        <v>0</v>
      </c>
      <c r="W78" s="18">
        <v>0</v>
      </c>
      <c r="X78" s="18">
        <v>0</v>
      </c>
      <c r="Y78" s="12">
        <f t="shared" si="11"/>
        <v>0</v>
      </c>
      <c r="Z78" s="11">
        <f t="shared" si="17"/>
        <v>0</v>
      </c>
      <c r="AA78" s="10"/>
      <c r="AB78" s="10">
        <v>12.36125</v>
      </c>
      <c r="AC78" s="10">
        <f t="shared" si="13"/>
        <v>3745.4587500000002</v>
      </c>
    </row>
    <row r="79" spans="2:29" x14ac:dyDescent="0.25">
      <c r="B79" s="6" t="s">
        <v>37</v>
      </c>
      <c r="C79" s="5" t="s">
        <v>171</v>
      </c>
      <c r="D79" t="s">
        <v>10</v>
      </c>
      <c r="E79" s="6">
        <v>59</v>
      </c>
      <c r="F79" t="s">
        <v>38</v>
      </c>
      <c r="H79" t="s">
        <v>40</v>
      </c>
      <c r="I79" s="18">
        <v>0</v>
      </c>
      <c r="J79" s="18">
        <v>9.2941200686403693</v>
      </c>
      <c r="K79" s="18">
        <v>0</v>
      </c>
      <c r="L79" s="11">
        <f t="shared" si="14"/>
        <v>3.0980400228801233</v>
      </c>
      <c r="M79" s="11">
        <f t="shared" si="15"/>
        <v>6.7600360535256213E-2</v>
      </c>
      <c r="N79" s="11"/>
      <c r="O79" s="18">
        <v>0</v>
      </c>
      <c r="P79" s="18">
        <v>0</v>
      </c>
      <c r="Q79" s="18">
        <v>0</v>
      </c>
      <c r="R79" s="18">
        <v>0</v>
      </c>
      <c r="S79" s="11">
        <f t="shared" si="9"/>
        <v>0</v>
      </c>
      <c r="T79" s="11">
        <f t="shared" si="16"/>
        <v>0</v>
      </c>
      <c r="U79" s="11"/>
      <c r="V79" s="18">
        <v>0</v>
      </c>
      <c r="W79" s="18">
        <v>0</v>
      </c>
      <c r="X79" s="18">
        <v>0</v>
      </c>
      <c r="Y79" s="12">
        <f t="shared" si="11"/>
        <v>0</v>
      </c>
      <c r="Z79" s="11">
        <f t="shared" si="17"/>
        <v>0</v>
      </c>
      <c r="AA79" s="10"/>
      <c r="AB79" s="10">
        <v>15.125</v>
      </c>
      <c r="AC79" s="10">
        <f t="shared" si="13"/>
        <v>4582.875</v>
      </c>
    </row>
    <row r="80" spans="2:29" x14ac:dyDescent="0.25">
      <c r="B80" s="6" t="s">
        <v>37</v>
      </c>
      <c r="C80" s="5" t="s">
        <v>172</v>
      </c>
      <c r="D80" t="s">
        <v>10</v>
      </c>
      <c r="E80" s="6">
        <v>57</v>
      </c>
      <c r="F80" t="s">
        <v>38</v>
      </c>
      <c r="H80" t="s">
        <v>19</v>
      </c>
      <c r="I80" s="18">
        <v>0</v>
      </c>
      <c r="J80" s="18">
        <v>61.5864891074024</v>
      </c>
      <c r="K80" s="18">
        <v>59.066836326897203</v>
      </c>
      <c r="L80" s="11">
        <f t="shared" si="14"/>
        <v>40.217775144766534</v>
      </c>
      <c r="M80" s="11">
        <f t="shared" si="15"/>
        <v>0.38767997421203843</v>
      </c>
      <c r="N80" s="11"/>
      <c r="O80" s="18">
        <v>0.135290790177232</v>
      </c>
      <c r="P80" s="18">
        <v>0</v>
      </c>
      <c r="Q80" s="18">
        <v>0</v>
      </c>
      <c r="R80" s="18">
        <v>0</v>
      </c>
      <c r="S80" s="11">
        <f t="shared" si="9"/>
        <v>3.3822697544308E-2</v>
      </c>
      <c r="T80" s="11">
        <f t="shared" si="16"/>
        <v>3.2603450749227217E-4</v>
      </c>
      <c r="U80" s="11"/>
      <c r="V80" s="18">
        <v>40.9239014971483</v>
      </c>
      <c r="W80" s="18">
        <v>48.469154107008301</v>
      </c>
      <c r="X80" s="18">
        <v>0</v>
      </c>
      <c r="Y80" s="12">
        <f t="shared" si="11"/>
        <v>29.797685201385534</v>
      </c>
      <c r="Z80" s="11">
        <f t="shared" si="17"/>
        <v>0.28723532788349226</v>
      </c>
      <c r="AA80" s="10"/>
      <c r="AB80" s="10">
        <v>34.237499999999997</v>
      </c>
      <c r="AC80" s="10">
        <f t="shared" si="13"/>
        <v>10373.9625</v>
      </c>
    </row>
    <row r="81" spans="2:29" x14ac:dyDescent="0.25">
      <c r="B81" s="6" t="s">
        <v>41</v>
      </c>
      <c r="C81" s="5" t="s">
        <v>173</v>
      </c>
      <c r="D81" t="s">
        <v>14</v>
      </c>
      <c r="E81" s="6">
        <v>61</v>
      </c>
      <c r="F81" t="s">
        <v>25</v>
      </c>
      <c r="I81" s="18">
        <v>0</v>
      </c>
      <c r="J81" s="18">
        <v>0</v>
      </c>
      <c r="K81" s="18">
        <v>0</v>
      </c>
      <c r="L81" s="11">
        <f t="shared" si="14"/>
        <v>0</v>
      </c>
      <c r="M81" s="11">
        <f t="shared" si="15"/>
        <v>0</v>
      </c>
      <c r="N81" s="11"/>
      <c r="O81" s="18">
        <v>0</v>
      </c>
      <c r="P81" s="18">
        <v>0</v>
      </c>
      <c r="Q81" s="18">
        <v>0</v>
      </c>
      <c r="R81" s="18">
        <v>0.39464072142754603</v>
      </c>
      <c r="S81" s="11">
        <f t="shared" si="9"/>
        <v>9.8660180356886507E-2</v>
      </c>
      <c r="T81" s="11">
        <f t="shared" si="16"/>
        <v>1.1960005740802747E-3</v>
      </c>
      <c r="U81" s="11"/>
      <c r="V81" s="18">
        <v>0</v>
      </c>
      <c r="W81" s="18">
        <v>0</v>
      </c>
      <c r="X81" s="18">
        <v>0</v>
      </c>
      <c r="Y81" s="12">
        <f t="shared" si="11"/>
        <v>0</v>
      </c>
      <c r="Z81" s="11">
        <f t="shared" si="17"/>
        <v>0</v>
      </c>
      <c r="AA81" s="10"/>
      <c r="AB81" s="10">
        <v>27.225000000000001</v>
      </c>
      <c r="AC81" s="10">
        <f t="shared" si="13"/>
        <v>8249.1750000000011</v>
      </c>
    </row>
    <row r="82" spans="2:29" x14ac:dyDescent="0.25">
      <c r="B82" s="6" t="s">
        <v>41</v>
      </c>
      <c r="C82" s="5" t="s">
        <v>174</v>
      </c>
      <c r="D82" t="s">
        <v>10</v>
      </c>
      <c r="E82" s="6">
        <v>53</v>
      </c>
      <c r="F82" t="s">
        <v>25</v>
      </c>
      <c r="I82" s="18">
        <v>0</v>
      </c>
      <c r="J82" s="18">
        <v>0</v>
      </c>
      <c r="K82" s="18">
        <v>0</v>
      </c>
      <c r="L82" s="11">
        <f t="shared" si="14"/>
        <v>0</v>
      </c>
      <c r="M82" s="11">
        <f t="shared" si="15"/>
        <v>0</v>
      </c>
      <c r="N82" s="11"/>
      <c r="O82" s="18">
        <v>27.007153443766299</v>
      </c>
      <c r="P82" s="18">
        <v>0</v>
      </c>
      <c r="Q82" s="18">
        <v>0</v>
      </c>
      <c r="R82" s="18">
        <v>45.1179099405268</v>
      </c>
      <c r="S82" s="11">
        <f t="shared" si="9"/>
        <v>18.031265846073275</v>
      </c>
      <c r="T82" s="11">
        <f t="shared" si="16"/>
        <v>0.20372861418987434</v>
      </c>
      <c r="U82" s="11"/>
      <c r="V82" s="18">
        <v>0</v>
      </c>
      <c r="W82" s="18">
        <v>0</v>
      </c>
      <c r="X82" s="18">
        <v>0</v>
      </c>
      <c r="Y82" s="12">
        <f t="shared" si="11"/>
        <v>0</v>
      </c>
      <c r="Z82" s="11">
        <f t="shared" si="17"/>
        <v>0</v>
      </c>
      <c r="AA82" s="10"/>
      <c r="AB82" s="10">
        <v>29.21</v>
      </c>
      <c r="AC82" s="10">
        <f t="shared" si="13"/>
        <v>8850.630000000001</v>
      </c>
    </row>
    <row r="83" spans="2:29" x14ac:dyDescent="0.25">
      <c r="B83" s="6" t="s">
        <v>41</v>
      </c>
      <c r="C83" s="5" t="s">
        <v>175</v>
      </c>
      <c r="D83" t="s">
        <v>10</v>
      </c>
      <c r="E83" s="6">
        <v>60</v>
      </c>
      <c r="F83" t="s">
        <v>20</v>
      </c>
      <c r="I83" s="18">
        <v>0</v>
      </c>
      <c r="J83" s="18">
        <v>0</v>
      </c>
      <c r="K83" s="18">
        <v>0</v>
      </c>
      <c r="L83" s="11">
        <f t="shared" si="14"/>
        <v>0</v>
      </c>
      <c r="M83" s="11">
        <f t="shared" si="15"/>
        <v>0</v>
      </c>
      <c r="N83" s="11"/>
      <c r="O83" s="18">
        <v>0</v>
      </c>
      <c r="P83" s="18">
        <v>0</v>
      </c>
      <c r="Q83" s="18">
        <v>0</v>
      </c>
      <c r="R83" s="18">
        <v>0</v>
      </c>
      <c r="S83" s="11">
        <f t="shared" si="9"/>
        <v>0</v>
      </c>
      <c r="T83" s="11">
        <f t="shared" si="16"/>
        <v>0</v>
      </c>
      <c r="U83" s="11"/>
      <c r="V83" s="18">
        <v>0</v>
      </c>
      <c r="W83" s="18">
        <v>0</v>
      </c>
      <c r="X83" s="18">
        <v>0</v>
      </c>
      <c r="Y83" s="12">
        <f t="shared" si="11"/>
        <v>0</v>
      </c>
      <c r="Z83" s="11">
        <f t="shared" si="17"/>
        <v>0</v>
      </c>
      <c r="AA83" s="10"/>
      <c r="AB83" s="10">
        <v>38.4</v>
      </c>
      <c r="AC83" s="10">
        <f t="shared" si="13"/>
        <v>11635.199999999999</v>
      </c>
    </row>
    <row r="84" spans="2:29" x14ac:dyDescent="0.25">
      <c r="B84" s="6" t="s">
        <v>41</v>
      </c>
      <c r="C84" s="5" t="s">
        <v>176</v>
      </c>
      <c r="D84" t="s">
        <v>10</v>
      </c>
      <c r="E84" s="6">
        <v>83</v>
      </c>
      <c r="F84" t="s">
        <v>25</v>
      </c>
      <c r="I84" s="18">
        <v>0</v>
      </c>
      <c r="J84" s="18">
        <v>1.42169367909238</v>
      </c>
      <c r="K84" s="18">
        <v>0</v>
      </c>
      <c r="L84" s="11">
        <f t="shared" si="14"/>
        <v>0.47389789303079333</v>
      </c>
      <c r="M84" s="11">
        <f t="shared" si="15"/>
        <v>6.7531064289573081E-3</v>
      </c>
      <c r="N84" s="11"/>
      <c r="O84" s="18">
        <v>0</v>
      </c>
      <c r="P84" s="18">
        <v>0</v>
      </c>
      <c r="Q84" s="18">
        <v>0</v>
      </c>
      <c r="R84" s="18" t="s">
        <v>43</v>
      </c>
      <c r="S84" s="11">
        <f t="shared" si="9"/>
        <v>0</v>
      </c>
      <c r="T84" s="11">
        <f t="shared" si="16"/>
        <v>0</v>
      </c>
      <c r="U84" s="11"/>
      <c r="V84" s="18" t="s">
        <v>43</v>
      </c>
      <c r="W84" s="18" t="s">
        <v>43</v>
      </c>
      <c r="X84" s="18" t="s">
        <v>43</v>
      </c>
      <c r="Y84" s="18" t="s">
        <v>43</v>
      </c>
      <c r="Z84" s="18" t="s">
        <v>43</v>
      </c>
      <c r="AA84" s="10"/>
      <c r="AB84" s="10">
        <v>23.16</v>
      </c>
      <c r="AC84" s="10">
        <f t="shared" si="13"/>
        <v>7017.4800000000005</v>
      </c>
    </row>
    <row r="85" spans="2:29" x14ac:dyDescent="0.25">
      <c r="B85" s="6" t="s">
        <v>41</v>
      </c>
      <c r="C85" s="5" t="s">
        <v>177</v>
      </c>
      <c r="D85" t="s">
        <v>10</v>
      </c>
      <c r="E85" s="6">
        <v>62</v>
      </c>
      <c r="F85" t="s">
        <v>25</v>
      </c>
      <c r="I85" s="18">
        <v>0</v>
      </c>
      <c r="J85" s="18">
        <v>0</v>
      </c>
      <c r="K85" s="18">
        <v>0</v>
      </c>
      <c r="L85" s="11">
        <f t="shared" si="14"/>
        <v>0</v>
      </c>
      <c r="M85" s="11">
        <f t="shared" si="15"/>
        <v>0</v>
      </c>
      <c r="N85" s="11"/>
      <c r="O85" s="18">
        <v>0</v>
      </c>
      <c r="P85" s="18">
        <v>0</v>
      </c>
      <c r="Q85" s="18">
        <v>0</v>
      </c>
      <c r="R85" s="18">
        <v>0</v>
      </c>
      <c r="S85" s="11">
        <f t="shared" si="9"/>
        <v>0</v>
      </c>
      <c r="T85" s="11">
        <f t="shared" si="16"/>
        <v>0</v>
      </c>
      <c r="U85" s="11"/>
      <c r="V85" s="18">
        <v>0</v>
      </c>
      <c r="W85" s="18">
        <v>0</v>
      </c>
      <c r="X85" s="18">
        <v>0</v>
      </c>
      <c r="Y85" s="12">
        <f t="shared" ref="Y85:Y146" si="18">AVERAGE(V85:X85)</f>
        <v>0</v>
      </c>
      <c r="Z85" s="11">
        <f t="shared" ref="Z85:Z116" si="19">Y85/AC85*100</f>
        <v>0</v>
      </c>
      <c r="AA85" s="10"/>
      <c r="AB85" s="10">
        <v>31.68</v>
      </c>
      <c r="AC85" s="10">
        <f t="shared" si="13"/>
        <v>9599.0399999999991</v>
      </c>
    </row>
    <row r="86" spans="2:29" x14ac:dyDescent="0.25">
      <c r="B86" s="6" t="s">
        <v>41</v>
      </c>
      <c r="C86" s="5" t="s">
        <v>178</v>
      </c>
      <c r="D86" t="s">
        <v>14</v>
      </c>
      <c r="E86" s="6">
        <v>55</v>
      </c>
      <c r="F86" t="s">
        <v>20</v>
      </c>
      <c r="I86" s="18">
        <v>0</v>
      </c>
      <c r="J86" s="18">
        <v>0</v>
      </c>
      <c r="K86" s="18">
        <v>0</v>
      </c>
      <c r="L86" s="11">
        <f t="shared" si="14"/>
        <v>0</v>
      </c>
      <c r="M86" s="11">
        <f t="shared" si="15"/>
        <v>0</v>
      </c>
      <c r="N86" s="11"/>
      <c r="O86" s="18">
        <v>0</v>
      </c>
      <c r="P86" s="18">
        <v>0</v>
      </c>
      <c r="Q86" s="18">
        <v>0</v>
      </c>
      <c r="R86" s="18">
        <v>0</v>
      </c>
      <c r="S86" s="11">
        <f t="shared" si="9"/>
        <v>0</v>
      </c>
      <c r="T86" s="11">
        <f t="shared" si="16"/>
        <v>0</v>
      </c>
      <c r="U86" s="11"/>
      <c r="V86" s="18">
        <v>0</v>
      </c>
      <c r="W86" s="18">
        <v>0</v>
      </c>
      <c r="X86" s="18">
        <v>0</v>
      </c>
      <c r="Y86" s="12">
        <f t="shared" si="18"/>
        <v>0</v>
      </c>
      <c r="Z86" s="11">
        <f t="shared" si="19"/>
        <v>0</v>
      </c>
      <c r="AA86" s="10"/>
      <c r="AB86" s="10">
        <v>16.3125</v>
      </c>
      <c r="AC86" s="10">
        <f t="shared" si="13"/>
        <v>4942.6875</v>
      </c>
    </row>
    <row r="87" spans="2:29" x14ac:dyDescent="0.25">
      <c r="B87" s="6" t="s">
        <v>41</v>
      </c>
      <c r="C87" s="5" t="s">
        <v>179</v>
      </c>
      <c r="D87" t="s">
        <v>14</v>
      </c>
      <c r="E87" s="6">
        <v>76</v>
      </c>
      <c r="F87" t="s">
        <v>20</v>
      </c>
      <c r="I87" s="18">
        <v>0</v>
      </c>
      <c r="J87" s="18">
        <v>0.52372525618338195</v>
      </c>
      <c r="K87" s="18">
        <v>1.16261648090627</v>
      </c>
      <c r="L87" s="11">
        <f t="shared" si="14"/>
        <v>0.56211391236321739</v>
      </c>
      <c r="M87" s="11">
        <f t="shared" si="15"/>
        <v>4.4170510165269326E-3</v>
      </c>
      <c r="N87" s="11"/>
      <c r="O87" s="18">
        <v>0</v>
      </c>
      <c r="P87" s="18">
        <v>0</v>
      </c>
      <c r="Q87" s="18">
        <v>0</v>
      </c>
      <c r="R87" s="18">
        <v>0</v>
      </c>
      <c r="S87" s="11">
        <f t="shared" si="9"/>
        <v>0</v>
      </c>
      <c r="T87" s="11">
        <f t="shared" si="16"/>
        <v>0</v>
      </c>
      <c r="U87" s="11"/>
      <c r="V87" s="18">
        <v>0</v>
      </c>
      <c r="W87" s="18">
        <v>0</v>
      </c>
      <c r="X87" s="18">
        <v>0</v>
      </c>
      <c r="Y87" s="12">
        <f t="shared" si="18"/>
        <v>0</v>
      </c>
      <c r="Z87" s="11">
        <f t="shared" si="19"/>
        <v>0</v>
      </c>
      <c r="AA87" s="10"/>
      <c r="AB87" s="10">
        <v>42</v>
      </c>
      <c r="AC87" s="10">
        <f t="shared" si="13"/>
        <v>12726</v>
      </c>
    </row>
    <row r="88" spans="2:29" x14ac:dyDescent="0.25">
      <c r="B88" s="6" t="s">
        <v>41</v>
      </c>
      <c r="C88" s="5" t="s">
        <v>180</v>
      </c>
      <c r="D88" t="s">
        <v>10</v>
      </c>
      <c r="E88" s="6">
        <v>66</v>
      </c>
      <c r="F88" t="s">
        <v>20</v>
      </c>
      <c r="I88" s="18">
        <v>0</v>
      </c>
      <c r="J88" s="18">
        <v>328.28036675321601</v>
      </c>
      <c r="K88" s="18">
        <v>109.227421892476</v>
      </c>
      <c r="L88" s="11">
        <f t="shared" si="14"/>
        <v>145.835929548564</v>
      </c>
      <c r="M88" s="11">
        <f t="shared" si="15"/>
        <v>1.7223356528183187</v>
      </c>
      <c r="N88" s="11"/>
      <c r="O88" s="18">
        <v>0</v>
      </c>
      <c r="P88" s="18">
        <v>0</v>
      </c>
      <c r="Q88" s="18">
        <v>0</v>
      </c>
      <c r="R88" s="18">
        <v>0</v>
      </c>
      <c r="S88" s="11">
        <f t="shared" si="9"/>
        <v>0</v>
      </c>
      <c r="T88" s="11">
        <f t="shared" si="16"/>
        <v>0</v>
      </c>
      <c r="U88" s="11"/>
      <c r="V88" s="18">
        <v>0</v>
      </c>
      <c r="W88" s="18">
        <v>0</v>
      </c>
      <c r="X88" s="18">
        <v>0</v>
      </c>
      <c r="Y88" s="12">
        <f t="shared" si="18"/>
        <v>0</v>
      </c>
      <c r="Z88" s="11">
        <f t="shared" si="19"/>
        <v>0</v>
      </c>
      <c r="AA88" s="10"/>
      <c r="AB88" s="10">
        <v>27.945</v>
      </c>
      <c r="AC88" s="10">
        <f t="shared" si="13"/>
        <v>8467.3350000000009</v>
      </c>
    </row>
    <row r="89" spans="2:29" x14ac:dyDescent="0.25">
      <c r="B89" s="6" t="s">
        <v>41</v>
      </c>
      <c r="C89" s="5" t="s">
        <v>181</v>
      </c>
      <c r="D89" t="s">
        <v>14</v>
      </c>
      <c r="E89" s="6">
        <v>69</v>
      </c>
      <c r="F89" t="s">
        <v>20</v>
      </c>
      <c r="I89" s="18">
        <v>0</v>
      </c>
      <c r="J89" s="18">
        <v>0</v>
      </c>
      <c r="K89" s="18">
        <v>0</v>
      </c>
      <c r="L89" s="11">
        <f t="shared" si="14"/>
        <v>0</v>
      </c>
      <c r="M89" s="11">
        <f t="shared" si="15"/>
        <v>0</v>
      </c>
      <c r="N89" s="11"/>
      <c r="O89" s="18">
        <v>0</v>
      </c>
      <c r="P89" s="18">
        <v>0</v>
      </c>
      <c r="Q89" s="18">
        <v>0</v>
      </c>
      <c r="R89" s="18" t="s">
        <v>43</v>
      </c>
      <c r="S89" s="11">
        <f t="shared" si="9"/>
        <v>0</v>
      </c>
      <c r="T89" s="11">
        <f t="shared" si="16"/>
        <v>0</v>
      </c>
      <c r="U89" s="11"/>
      <c r="V89" s="18">
        <v>0</v>
      </c>
      <c r="W89" s="18">
        <v>0</v>
      </c>
      <c r="X89" s="18">
        <v>0</v>
      </c>
      <c r="Y89" s="12">
        <f t="shared" si="18"/>
        <v>0</v>
      </c>
      <c r="Z89" s="11">
        <f t="shared" si="19"/>
        <v>0</v>
      </c>
      <c r="AA89" s="10"/>
      <c r="AB89" s="10">
        <v>22.274999999999999</v>
      </c>
      <c r="AC89" s="10">
        <f t="shared" si="13"/>
        <v>6749.3249999999998</v>
      </c>
    </row>
    <row r="90" spans="2:29" x14ac:dyDescent="0.25">
      <c r="B90" s="6" t="s">
        <v>41</v>
      </c>
      <c r="C90" s="5" t="s">
        <v>182</v>
      </c>
      <c r="D90" t="s">
        <v>10</v>
      </c>
      <c r="E90" s="6">
        <v>54</v>
      </c>
      <c r="F90" t="s">
        <v>25</v>
      </c>
      <c r="I90" s="18">
        <v>0</v>
      </c>
      <c r="J90" s="18">
        <v>0</v>
      </c>
      <c r="K90" s="18">
        <v>0</v>
      </c>
      <c r="L90" s="11">
        <f t="shared" si="14"/>
        <v>0</v>
      </c>
      <c r="M90" s="11">
        <f t="shared" si="15"/>
        <v>0</v>
      </c>
      <c r="N90" s="11"/>
      <c r="O90" s="18">
        <v>1.1013571532527999</v>
      </c>
      <c r="P90" s="18">
        <v>0</v>
      </c>
      <c r="Q90" s="18">
        <v>0</v>
      </c>
      <c r="R90" s="18">
        <v>0</v>
      </c>
      <c r="S90" s="11">
        <f t="shared" si="9"/>
        <v>0.27533928831319998</v>
      </c>
      <c r="T90" s="11">
        <f t="shared" si="16"/>
        <v>3.6384805705137477E-3</v>
      </c>
      <c r="U90" s="11"/>
      <c r="V90" s="18">
        <v>0</v>
      </c>
      <c r="W90" s="18">
        <v>0</v>
      </c>
      <c r="X90" s="18">
        <v>0</v>
      </c>
      <c r="Y90" s="12">
        <f t="shared" si="18"/>
        <v>0</v>
      </c>
      <c r="Z90" s="11">
        <f t="shared" si="19"/>
        <v>0</v>
      </c>
      <c r="AA90" s="10"/>
      <c r="AB90" s="10">
        <v>24.975000000000001</v>
      </c>
      <c r="AC90" s="10">
        <f t="shared" si="13"/>
        <v>7567.4250000000002</v>
      </c>
    </row>
    <row r="91" spans="2:29" x14ac:dyDescent="0.25">
      <c r="B91" s="6" t="s">
        <v>41</v>
      </c>
      <c r="C91" s="5" t="s">
        <v>183</v>
      </c>
      <c r="D91" t="s">
        <v>14</v>
      </c>
      <c r="E91" s="6">
        <v>56</v>
      </c>
      <c r="F91" t="s">
        <v>20</v>
      </c>
      <c r="I91" s="18">
        <v>0</v>
      </c>
      <c r="J91" s="18">
        <v>0</v>
      </c>
      <c r="K91" s="18">
        <v>0</v>
      </c>
      <c r="L91" s="11">
        <f t="shared" si="14"/>
        <v>0</v>
      </c>
      <c r="M91" s="11">
        <f t="shared" si="15"/>
        <v>0</v>
      </c>
      <c r="N91" s="11"/>
      <c r="O91" s="18">
        <v>0</v>
      </c>
      <c r="P91" s="18">
        <v>0</v>
      </c>
      <c r="Q91" s="18">
        <v>0</v>
      </c>
      <c r="R91" s="18" t="s">
        <v>43</v>
      </c>
      <c r="S91" s="11">
        <f t="shared" si="9"/>
        <v>0</v>
      </c>
      <c r="T91" s="11">
        <f t="shared" si="16"/>
        <v>0</v>
      </c>
      <c r="U91" s="11"/>
      <c r="V91" s="18" t="s">
        <v>43</v>
      </c>
      <c r="W91" s="18" t="s">
        <v>43</v>
      </c>
      <c r="X91" s="18">
        <v>10.7213158899924</v>
      </c>
      <c r="Y91" s="12">
        <f t="shared" si="18"/>
        <v>10.7213158899924</v>
      </c>
      <c r="Z91" s="11">
        <f t="shared" si="19"/>
        <v>7.6394194041253138E-2</v>
      </c>
      <c r="AA91" s="10"/>
      <c r="AB91" s="10">
        <v>46.317500000000003</v>
      </c>
      <c r="AC91" s="10">
        <f t="shared" si="13"/>
        <v>14034.202500000001</v>
      </c>
    </row>
    <row r="92" spans="2:29" x14ac:dyDescent="0.25">
      <c r="B92" s="6" t="s">
        <v>41</v>
      </c>
      <c r="C92" s="5" t="s">
        <v>184</v>
      </c>
      <c r="D92" t="s">
        <v>14</v>
      </c>
      <c r="E92" s="6">
        <v>61</v>
      </c>
      <c r="F92" t="s">
        <v>20</v>
      </c>
      <c r="H92" t="s">
        <v>19</v>
      </c>
      <c r="I92" s="18">
        <v>0</v>
      </c>
      <c r="J92" s="18">
        <v>0</v>
      </c>
      <c r="K92" s="18">
        <v>0.788895442720014</v>
      </c>
      <c r="L92" s="11">
        <f t="shared" si="14"/>
        <v>0.262965147573338</v>
      </c>
      <c r="M92" s="11">
        <f t="shared" si="15"/>
        <v>2.9903411979306819E-3</v>
      </c>
      <c r="N92" s="11"/>
      <c r="O92" s="18">
        <v>0</v>
      </c>
      <c r="P92" s="18">
        <v>0</v>
      </c>
      <c r="Q92" s="18">
        <v>0</v>
      </c>
      <c r="R92" s="18">
        <v>0</v>
      </c>
      <c r="S92" s="11">
        <f t="shared" si="9"/>
        <v>0</v>
      </c>
      <c r="T92" s="11">
        <f t="shared" si="16"/>
        <v>0</v>
      </c>
      <c r="U92" s="11"/>
      <c r="V92" s="18">
        <v>0</v>
      </c>
      <c r="W92" s="18">
        <v>0</v>
      </c>
      <c r="X92" s="18">
        <v>0</v>
      </c>
      <c r="Y92" s="12">
        <f t="shared" si="18"/>
        <v>0</v>
      </c>
      <c r="Z92" s="11">
        <f t="shared" si="19"/>
        <v>0</v>
      </c>
      <c r="AA92" s="10"/>
      <c r="AB92" s="10">
        <v>29.022500000000001</v>
      </c>
      <c r="AC92" s="10">
        <f t="shared" si="13"/>
        <v>8793.817500000001</v>
      </c>
    </row>
    <row r="93" spans="2:29" x14ac:dyDescent="0.25">
      <c r="B93" s="6" t="s">
        <v>41</v>
      </c>
      <c r="C93" s="5" t="s">
        <v>185</v>
      </c>
      <c r="D93" t="s">
        <v>10</v>
      </c>
      <c r="E93" s="6">
        <v>75</v>
      </c>
      <c r="F93" t="s">
        <v>25</v>
      </c>
      <c r="H93" t="s">
        <v>19</v>
      </c>
      <c r="I93" s="18">
        <v>0</v>
      </c>
      <c r="J93" s="18">
        <v>70.414925134828295</v>
      </c>
      <c r="K93" s="18">
        <v>10.7948818019625</v>
      </c>
      <c r="L93" s="11">
        <f t="shared" si="14"/>
        <v>27.069935645596932</v>
      </c>
      <c r="M93" s="11">
        <f t="shared" si="15"/>
        <v>0.22369883343381566</v>
      </c>
      <c r="N93" s="11"/>
      <c r="O93" s="18">
        <v>0</v>
      </c>
      <c r="P93" s="18">
        <v>0</v>
      </c>
      <c r="Q93" s="18">
        <v>0</v>
      </c>
      <c r="R93" s="18">
        <v>0</v>
      </c>
      <c r="S93" s="11">
        <f t="shared" si="9"/>
        <v>0</v>
      </c>
      <c r="T93" s="11">
        <f t="shared" si="16"/>
        <v>0</v>
      </c>
      <c r="U93" s="11"/>
      <c r="V93" s="18">
        <v>0</v>
      </c>
      <c r="W93" s="18">
        <v>0</v>
      </c>
      <c r="X93" s="18">
        <v>0</v>
      </c>
      <c r="Y93" s="12">
        <f t="shared" si="18"/>
        <v>0</v>
      </c>
      <c r="Z93" s="11">
        <f t="shared" si="19"/>
        <v>0</v>
      </c>
      <c r="AA93" s="10"/>
      <c r="AB93" s="10">
        <v>39.9375</v>
      </c>
      <c r="AC93" s="10">
        <f t="shared" si="13"/>
        <v>12101.0625</v>
      </c>
    </row>
    <row r="94" spans="2:29" x14ac:dyDescent="0.25">
      <c r="B94" s="6" t="s">
        <v>41</v>
      </c>
      <c r="C94" s="5" t="s">
        <v>186</v>
      </c>
      <c r="D94" t="s">
        <v>10</v>
      </c>
      <c r="E94" s="6">
        <v>64</v>
      </c>
      <c r="F94" t="s">
        <v>20</v>
      </c>
      <c r="H94" t="s">
        <v>19</v>
      </c>
      <c r="I94" s="18">
        <v>0</v>
      </c>
      <c r="J94" s="18">
        <v>1.7989395976265501</v>
      </c>
      <c r="K94" s="18">
        <v>0</v>
      </c>
      <c r="L94" s="11">
        <f t="shared" si="14"/>
        <v>0.59964653254218336</v>
      </c>
      <c r="M94" s="11">
        <f t="shared" si="15"/>
        <v>3.0904258606835973E-3</v>
      </c>
      <c r="N94" s="11"/>
      <c r="O94" s="18">
        <v>0</v>
      </c>
      <c r="P94" s="18">
        <v>0</v>
      </c>
      <c r="Q94" s="18">
        <v>0</v>
      </c>
      <c r="R94" s="18" t="s">
        <v>43</v>
      </c>
      <c r="S94" s="11">
        <f t="shared" si="9"/>
        <v>0</v>
      </c>
      <c r="T94" s="11">
        <f t="shared" si="16"/>
        <v>0</v>
      </c>
      <c r="U94" s="11"/>
      <c r="V94" s="18" t="s">
        <v>43</v>
      </c>
      <c r="W94" s="18">
        <v>0</v>
      </c>
      <c r="X94" s="18">
        <v>0</v>
      </c>
      <c r="Y94" s="12">
        <f t="shared" si="18"/>
        <v>0</v>
      </c>
      <c r="Z94" s="11">
        <f t="shared" si="19"/>
        <v>0</v>
      </c>
      <c r="AA94" s="10"/>
      <c r="AB94" s="10">
        <v>64.037499999999994</v>
      </c>
      <c r="AC94" s="10">
        <f t="shared" si="13"/>
        <v>19403.362499999999</v>
      </c>
    </row>
    <row r="95" spans="2:29" x14ac:dyDescent="0.25">
      <c r="B95" s="6" t="s">
        <v>41</v>
      </c>
      <c r="C95" s="5" t="s">
        <v>187</v>
      </c>
      <c r="D95" t="s">
        <v>14</v>
      </c>
      <c r="E95" s="6">
        <v>65</v>
      </c>
      <c r="F95" t="s">
        <v>20</v>
      </c>
      <c r="H95" t="s">
        <v>19</v>
      </c>
      <c r="I95" s="18">
        <v>0</v>
      </c>
      <c r="J95" s="18">
        <v>0.26528838472599497</v>
      </c>
      <c r="K95" s="18">
        <v>0</v>
      </c>
      <c r="L95" s="11">
        <f t="shared" si="14"/>
        <v>8.8429461575331658E-2</v>
      </c>
      <c r="M95" s="11">
        <f t="shared" si="15"/>
        <v>5.9174048629233246E-4</v>
      </c>
      <c r="N95" s="11"/>
      <c r="O95" s="18">
        <v>0</v>
      </c>
      <c r="P95" s="18">
        <v>0</v>
      </c>
      <c r="Q95" s="18">
        <v>0</v>
      </c>
      <c r="R95" s="18">
        <v>0</v>
      </c>
      <c r="S95" s="11">
        <f t="shared" si="9"/>
        <v>0</v>
      </c>
      <c r="T95" s="11">
        <f t="shared" si="16"/>
        <v>0</v>
      </c>
      <c r="U95" s="11"/>
      <c r="V95" s="18">
        <v>0</v>
      </c>
      <c r="W95" s="18">
        <v>0</v>
      </c>
      <c r="X95" s="18">
        <v>0</v>
      </c>
      <c r="Y95" s="12">
        <f t="shared" si="18"/>
        <v>0</v>
      </c>
      <c r="Z95" s="11">
        <f t="shared" si="19"/>
        <v>0</v>
      </c>
      <c r="AA95" s="10"/>
      <c r="AB95" s="10">
        <v>49.32</v>
      </c>
      <c r="AC95" s="10">
        <f t="shared" si="13"/>
        <v>14943.960000000001</v>
      </c>
    </row>
    <row r="96" spans="2:29" x14ac:dyDescent="0.25">
      <c r="B96" s="6" t="s">
        <v>41</v>
      </c>
      <c r="C96" s="5" t="s">
        <v>188</v>
      </c>
      <c r="D96" t="s">
        <v>10</v>
      </c>
      <c r="E96" s="6">
        <v>58</v>
      </c>
      <c r="F96" t="s">
        <v>20</v>
      </c>
      <c r="H96" t="s">
        <v>36</v>
      </c>
      <c r="I96" s="18">
        <v>0</v>
      </c>
      <c r="J96" s="18">
        <v>98.868035818849194</v>
      </c>
      <c r="K96" s="18">
        <v>71.628056603773601</v>
      </c>
      <c r="L96" s="11">
        <f t="shared" si="14"/>
        <v>56.832030807540924</v>
      </c>
      <c r="M96" s="11">
        <f t="shared" si="15"/>
        <v>0.6209372923549854</v>
      </c>
      <c r="N96" s="11"/>
      <c r="O96" s="18">
        <v>0</v>
      </c>
      <c r="P96" s="18">
        <v>0</v>
      </c>
      <c r="Q96" s="18">
        <v>0</v>
      </c>
      <c r="R96" s="18">
        <v>0</v>
      </c>
      <c r="S96" s="11">
        <f t="shared" si="9"/>
        <v>0</v>
      </c>
      <c r="T96" s="11">
        <f t="shared" si="16"/>
        <v>0</v>
      </c>
      <c r="U96" s="11"/>
      <c r="V96" s="18">
        <v>0</v>
      </c>
      <c r="W96" s="18">
        <v>0</v>
      </c>
      <c r="X96" s="18">
        <v>65.352941176470594</v>
      </c>
      <c r="Y96" s="12">
        <f t="shared" si="18"/>
        <v>21.784313725490197</v>
      </c>
      <c r="Z96" s="11">
        <f t="shared" si="19"/>
        <v>0.23801177941933757</v>
      </c>
      <c r="AA96" s="10"/>
      <c r="AB96" s="10">
        <v>30.206666666666699</v>
      </c>
      <c r="AC96" s="10">
        <f t="shared" si="13"/>
        <v>9152.6200000000099</v>
      </c>
    </row>
    <row r="97" spans="2:29" x14ac:dyDescent="0.25">
      <c r="B97" s="6" t="s">
        <v>41</v>
      </c>
      <c r="C97" s="5" t="s">
        <v>189</v>
      </c>
      <c r="D97" t="s">
        <v>10</v>
      </c>
      <c r="E97" s="6">
        <v>62</v>
      </c>
      <c r="F97" t="s">
        <v>20</v>
      </c>
      <c r="H97" t="s">
        <v>19</v>
      </c>
      <c r="I97" s="18">
        <v>0</v>
      </c>
      <c r="J97" s="18">
        <v>127.461632180103</v>
      </c>
      <c r="K97" s="18">
        <v>0</v>
      </c>
      <c r="L97" s="11">
        <f t="shared" si="14"/>
        <v>42.487210726701001</v>
      </c>
      <c r="M97" s="11">
        <f t="shared" si="15"/>
        <v>0.2151961595762297</v>
      </c>
      <c r="N97" s="11"/>
      <c r="O97" s="18">
        <v>0</v>
      </c>
      <c r="P97" s="18">
        <v>0</v>
      </c>
      <c r="Q97" s="18">
        <v>0</v>
      </c>
      <c r="R97" s="18">
        <v>0</v>
      </c>
      <c r="S97" s="11">
        <f t="shared" si="9"/>
        <v>0</v>
      </c>
      <c r="T97" s="11">
        <f t="shared" si="16"/>
        <v>0</v>
      </c>
      <c r="U97" s="11"/>
      <c r="V97" s="18">
        <v>0</v>
      </c>
      <c r="W97" s="18">
        <v>0</v>
      </c>
      <c r="X97" s="18">
        <v>0</v>
      </c>
      <c r="Y97" s="12">
        <f t="shared" si="18"/>
        <v>0</v>
      </c>
      <c r="Z97" s="11">
        <f t="shared" si="19"/>
        <v>0</v>
      </c>
      <c r="AA97" s="10"/>
      <c r="AB97" s="10">
        <v>65.16</v>
      </c>
      <c r="AC97" s="10">
        <f t="shared" si="13"/>
        <v>19743.48</v>
      </c>
    </row>
    <row r="98" spans="2:29" x14ac:dyDescent="0.25">
      <c r="B98" s="6" t="s">
        <v>41</v>
      </c>
      <c r="C98" s="5" t="s">
        <v>190</v>
      </c>
      <c r="D98" t="s">
        <v>10</v>
      </c>
      <c r="E98" s="6">
        <v>65</v>
      </c>
      <c r="F98" t="s">
        <v>25</v>
      </c>
      <c r="I98" s="18">
        <v>0</v>
      </c>
      <c r="J98" s="18">
        <v>0</v>
      </c>
      <c r="K98" s="18">
        <v>0</v>
      </c>
      <c r="L98" s="11">
        <f t="shared" ref="L98:L129" si="20">AVERAGE(I98:K98)</f>
        <v>0</v>
      </c>
      <c r="M98" s="11">
        <f t="shared" ref="M98:M129" si="21">L98/AC98*100</f>
        <v>0</v>
      </c>
      <c r="N98" s="11"/>
      <c r="O98" s="18">
        <v>0</v>
      </c>
      <c r="P98" s="18">
        <v>0</v>
      </c>
      <c r="Q98" s="18">
        <v>174.14382209246901</v>
      </c>
      <c r="R98" s="18">
        <v>0</v>
      </c>
      <c r="S98" s="11">
        <f t="shared" ref="S98:S146" si="22">AVERAGE(O98:R98)</f>
        <v>43.535955523117252</v>
      </c>
      <c r="T98" s="11">
        <f t="shared" ref="T98:T129" si="23">S98/AC98*100</f>
        <v>0.21761087657179171</v>
      </c>
      <c r="U98" s="11"/>
      <c r="V98" s="18">
        <v>0</v>
      </c>
      <c r="W98" s="18">
        <v>0</v>
      </c>
      <c r="X98" s="18">
        <v>0</v>
      </c>
      <c r="Y98" s="12">
        <f t="shared" si="18"/>
        <v>0</v>
      </c>
      <c r="Z98" s="11">
        <f t="shared" si="19"/>
        <v>0</v>
      </c>
      <c r="AA98" s="10"/>
      <c r="AB98" s="10">
        <v>66.027500000000003</v>
      </c>
      <c r="AC98" s="10">
        <f t="shared" ref="AC98:AC146" si="24">AB98*303</f>
        <v>20006.3325</v>
      </c>
    </row>
    <row r="99" spans="2:29" x14ac:dyDescent="0.25">
      <c r="B99" s="6" t="s">
        <v>41</v>
      </c>
      <c r="C99" s="5" t="s">
        <v>191</v>
      </c>
      <c r="D99" t="s">
        <v>14</v>
      </c>
      <c r="E99" s="6">
        <v>70</v>
      </c>
      <c r="F99" t="s">
        <v>20</v>
      </c>
      <c r="I99" s="18">
        <v>0</v>
      </c>
      <c r="J99" s="18">
        <v>2.4432450890016999</v>
      </c>
      <c r="K99" s="18">
        <v>1.34020724724383</v>
      </c>
      <c r="L99" s="11">
        <f t="shared" si="20"/>
        <v>1.2611507787485099</v>
      </c>
      <c r="M99" s="11">
        <f t="shared" si="21"/>
        <v>4.0210740906668025E-3</v>
      </c>
      <c r="N99" s="11"/>
      <c r="O99" s="18">
        <v>0</v>
      </c>
      <c r="P99" s="18">
        <v>43.282610949359601</v>
      </c>
      <c r="Q99" s="18">
        <v>0</v>
      </c>
      <c r="R99" s="18">
        <v>26.149349674837399</v>
      </c>
      <c r="S99" s="11">
        <f t="shared" si="22"/>
        <v>17.357990156049251</v>
      </c>
      <c r="T99" s="11">
        <f t="shared" si="23"/>
        <v>5.5344504129634806E-2</v>
      </c>
      <c r="U99" s="11"/>
      <c r="V99" s="18">
        <v>0</v>
      </c>
      <c r="W99" s="18">
        <v>0</v>
      </c>
      <c r="X99" s="18">
        <v>0</v>
      </c>
      <c r="Y99" s="12">
        <f t="shared" si="18"/>
        <v>0</v>
      </c>
      <c r="Z99" s="11">
        <f t="shared" si="19"/>
        <v>0</v>
      </c>
      <c r="AA99" s="10"/>
      <c r="AB99" s="10">
        <v>103.51</v>
      </c>
      <c r="AC99" s="10">
        <f t="shared" si="24"/>
        <v>31363.530000000002</v>
      </c>
    </row>
    <row r="100" spans="2:29" x14ac:dyDescent="0.25">
      <c r="B100" s="6" t="s">
        <v>41</v>
      </c>
      <c r="C100" s="5" t="s">
        <v>192</v>
      </c>
      <c r="D100" t="s">
        <v>14</v>
      </c>
      <c r="E100" s="6">
        <v>62</v>
      </c>
      <c r="F100" t="s">
        <v>20</v>
      </c>
      <c r="H100" t="s">
        <v>11</v>
      </c>
      <c r="I100" s="18">
        <v>0</v>
      </c>
      <c r="J100" s="18">
        <v>79.476013252346803</v>
      </c>
      <c r="K100" s="18">
        <v>0</v>
      </c>
      <c r="L100" s="11">
        <f t="shared" si="20"/>
        <v>26.492004417448936</v>
      </c>
      <c r="M100" s="11">
        <f t="shared" si="21"/>
        <v>0.17727566466618577</v>
      </c>
      <c r="N100" s="11"/>
      <c r="O100" s="18">
        <v>0</v>
      </c>
      <c r="P100" s="18">
        <v>0</v>
      </c>
      <c r="Q100" s="18">
        <v>0</v>
      </c>
      <c r="R100" s="18">
        <v>0</v>
      </c>
      <c r="S100" s="11">
        <f t="shared" si="22"/>
        <v>0</v>
      </c>
      <c r="T100" s="11">
        <f t="shared" si="23"/>
        <v>0</v>
      </c>
      <c r="U100" s="11"/>
      <c r="V100" s="18">
        <v>0</v>
      </c>
      <c r="W100" s="18">
        <v>0</v>
      </c>
      <c r="X100" s="18">
        <v>0</v>
      </c>
      <c r="Y100" s="12">
        <f t="shared" si="18"/>
        <v>0</v>
      </c>
      <c r="Z100" s="11">
        <f t="shared" si="19"/>
        <v>0</v>
      </c>
      <c r="AA100" s="10"/>
      <c r="AB100" s="10">
        <v>49.32</v>
      </c>
      <c r="AC100" s="10">
        <f t="shared" si="24"/>
        <v>14943.960000000001</v>
      </c>
    </row>
    <row r="101" spans="2:29" x14ac:dyDescent="0.25">
      <c r="B101" s="6" t="s">
        <v>41</v>
      </c>
      <c r="C101" s="5" t="s">
        <v>193</v>
      </c>
      <c r="D101" t="s">
        <v>10</v>
      </c>
      <c r="E101" s="6">
        <v>49</v>
      </c>
      <c r="F101" t="s">
        <v>25</v>
      </c>
      <c r="H101" t="s">
        <v>19</v>
      </c>
      <c r="I101" s="18">
        <v>0</v>
      </c>
      <c r="J101" s="18">
        <v>126.00521969580601</v>
      </c>
      <c r="K101" s="18">
        <v>65.559826938351605</v>
      </c>
      <c r="L101" s="11">
        <f t="shared" si="20"/>
        <v>63.855015544719208</v>
      </c>
      <c r="M101" s="11">
        <f t="shared" si="21"/>
        <v>0.60104848644600184</v>
      </c>
      <c r="N101" s="11"/>
      <c r="O101" s="18">
        <v>0</v>
      </c>
      <c r="P101" s="18">
        <v>0</v>
      </c>
      <c r="Q101" s="18">
        <v>0</v>
      </c>
      <c r="R101" s="18">
        <v>0</v>
      </c>
      <c r="S101" s="11">
        <f t="shared" si="22"/>
        <v>0</v>
      </c>
      <c r="T101" s="11">
        <f t="shared" si="23"/>
        <v>0</v>
      </c>
      <c r="U101" s="11"/>
      <c r="V101" s="18">
        <v>0</v>
      </c>
      <c r="W101" s="18">
        <v>0</v>
      </c>
      <c r="X101" s="18">
        <v>0</v>
      </c>
      <c r="Y101" s="12">
        <f t="shared" si="18"/>
        <v>0</v>
      </c>
      <c r="Z101" s="11">
        <f t="shared" si="19"/>
        <v>0</v>
      </c>
      <c r="AA101" s="10"/>
      <c r="AB101" s="10">
        <v>35.0625</v>
      </c>
      <c r="AC101" s="10">
        <f t="shared" si="24"/>
        <v>10623.9375</v>
      </c>
    </row>
    <row r="102" spans="2:29" x14ac:dyDescent="0.25">
      <c r="B102" s="6" t="s">
        <v>41</v>
      </c>
      <c r="C102" s="5" t="s">
        <v>194</v>
      </c>
      <c r="D102" t="s">
        <v>14</v>
      </c>
      <c r="E102" s="6">
        <v>54</v>
      </c>
      <c r="F102" t="s">
        <v>25</v>
      </c>
      <c r="H102" t="s">
        <v>36</v>
      </c>
      <c r="I102" s="18">
        <v>0</v>
      </c>
      <c r="J102" s="18">
        <v>0</v>
      </c>
      <c r="K102" s="18">
        <v>6.47234721505931</v>
      </c>
      <c r="L102" s="11">
        <f t="shared" si="20"/>
        <v>2.1574490716864365</v>
      </c>
      <c r="M102" s="11">
        <f t="shared" si="21"/>
        <v>2.5053814095572963E-2</v>
      </c>
      <c r="N102" s="11"/>
      <c r="O102" s="18">
        <v>0</v>
      </c>
      <c r="P102" s="18">
        <v>0.54272103658536597</v>
      </c>
      <c r="Q102" s="18">
        <v>0</v>
      </c>
      <c r="R102" s="18">
        <v>0</v>
      </c>
      <c r="S102" s="11">
        <f t="shared" si="22"/>
        <v>0.13568025914634149</v>
      </c>
      <c r="T102" s="11">
        <f t="shared" si="23"/>
        <v>1.5756144762362476E-3</v>
      </c>
      <c r="U102" s="11"/>
      <c r="V102" s="18">
        <v>0</v>
      </c>
      <c r="W102" s="18">
        <v>0</v>
      </c>
      <c r="X102" s="18">
        <v>0</v>
      </c>
      <c r="Y102" s="12">
        <f t="shared" si="18"/>
        <v>0</v>
      </c>
      <c r="Z102" s="11">
        <f t="shared" si="19"/>
        <v>0</v>
      </c>
      <c r="AA102" s="10"/>
      <c r="AB102" s="10">
        <v>28.42</v>
      </c>
      <c r="AC102" s="10">
        <f t="shared" si="24"/>
        <v>8611.26</v>
      </c>
    </row>
    <row r="103" spans="2:29" x14ac:dyDescent="0.25">
      <c r="B103" s="6" t="s">
        <v>41</v>
      </c>
      <c r="C103" s="5" t="s">
        <v>195</v>
      </c>
      <c r="D103" t="s">
        <v>14</v>
      </c>
      <c r="E103" s="6">
        <v>69</v>
      </c>
      <c r="F103" t="s">
        <v>20</v>
      </c>
      <c r="H103" t="s">
        <v>36</v>
      </c>
      <c r="I103" s="18">
        <v>0</v>
      </c>
      <c r="J103" s="18">
        <v>70.321986925052499</v>
      </c>
      <c r="K103" s="18">
        <v>0</v>
      </c>
      <c r="L103" s="11">
        <f t="shared" si="20"/>
        <v>23.440662308350834</v>
      </c>
      <c r="M103" s="11">
        <f t="shared" si="21"/>
        <v>0.28016992959615655</v>
      </c>
      <c r="N103" s="11"/>
      <c r="O103" s="18">
        <v>0</v>
      </c>
      <c r="P103" s="18">
        <v>0</v>
      </c>
      <c r="Q103" s="18">
        <v>0</v>
      </c>
      <c r="R103" s="18">
        <v>0</v>
      </c>
      <c r="S103" s="11">
        <f t="shared" si="22"/>
        <v>0</v>
      </c>
      <c r="T103" s="11">
        <f t="shared" si="23"/>
        <v>0</v>
      </c>
      <c r="U103" s="11"/>
      <c r="V103" s="18">
        <v>0</v>
      </c>
      <c r="W103" s="18">
        <v>0</v>
      </c>
      <c r="X103" s="18">
        <v>0</v>
      </c>
      <c r="Y103" s="12">
        <f t="shared" si="18"/>
        <v>0</v>
      </c>
      <c r="Z103" s="11">
        <f t="shared" si="19"/>
        <v>0</v>
      </c>
      <c r="AA103" s="10"/>
      <c r="AB103" s="10">
        <v>27.612500000000001</v>
      </c>
      <c r="AC103" s="10">
        <f t="shared" si="24"/>
        <v>8366.5874999999996</v>
      </c>
    </row>
    <row r="104" spans="2:29" x14ac:dyDescent="0.25">
      <c r="B104" s="6" t="s">
        <v>41</v>
      </c>
      <c r="C104" s="5" t="s">
        <v>196</v>
      </c>
      <c r="D104" t="s">
        <v>10</v>
      </c>
      <c r="E104" s="6">
        <v>38</v>
      </c>
      <c r="F104" t="s">
        <v>20</v>
      </c>
      <c r="H104" t="s">
        <v>11</v>
      </c>
      <c r="I104" s="18">
        <v>0</v>
      </c>
      <c r="J104" s="18">
        <v>0</v>
      </c>
      <c r="K104" s="18">
        <v>1.9777995934089401</v>
      </c>
      <c r="L104" s="11">
        <f t="shared" si="20"/>
        <v>0.65926653113631339</v>
      </c>
      <c r="M104" s="11">
        <f t="shared" si="21"/>
        <v>8.2447788270673759E-3</v>
      </c>
      <c r="N104" s="11"/>
      <c r="O104" s="18">
        <v>0</v>
      </c>
      <c r="P104" s="18">
        <v>0</v>
      </c>
      <c r="Q104" s="18">
        <v>0</v>
      </c>
      <c r="R104" s="18">
        <v>0</v>
      </c>
      <c r="S104" s="11">
        <f t="shared" si="22"/>
        <v>0</v>
      </c>
      <c r="T104" s="11">
        <f t="shared" si="23"/>
        <v>0</v>
      </c>
      <c r="U104" s="11"/>
      <c r="V104" s="18">
        <v>0</v>
      </c>
      <c r="W104" s="18">
        <v>0</v>
      </c>
      <c r="X104" s="18">
        <v>0</v>
      </c>
      <c r="Y104" s="12">
        <f t="shared" si="18"/>
        <v>0</v>
      </c>
      <c r="Z104" s="11">
        <f t="shared" si="19"/>
        <v>0</v>
      </c>
      <c r="AA104" s="10"/>
      <c r="AB104" s="10">
        <v>26.39</v>
      </c>
      <c r="AC104" s="10">
        <f t="shared" si="24"/>
        <v>7996.17</v>
      </c>
    </row>
    <row r="105" spans="2:29" x14ac:dyDescent="0.25">
      <c r="B105" s="6" t="s">
        <v>41</v>
      </c>
      <c r="C105" s="5" t="s">
        <v>197</v>
      </c>
      <c r="D105" t="s">
        <v>10</v>
      </c>
      <c r="E105" s="6">
        <v>67</v>
      </c>
      <c r="F105" t="s">
        <v>20</v>
      </c>
      <c r="H105" t="s">
        <v>19</v>
      </c>
      <c r="I105" s="18">
        <v>0</v>
      </c>
      <c r="J105" s="18">
        <v>0</v>
      </c>
      <c r="K105" s="18">
        <v>0.99610861796725703</v>
      </c>
      <c r="L105" s="11">
        <f t="shared" si="20"/>
        <v>0.33203620598908568</v>
      </c>
      <c r="M105" s="11">
        <f t="shared" si="21"/>
        <v>9.2338661274088863E-4</v>
      </c>
      <c r="N105" s="11"/>
      <c r="O105" s="18">
        <v>0</v>
      </c>
      <c r="P105" s="18">
        <v>0</v>
      </c>
      <c r="Q105" s="18">
        <v>0</v>
      </c>
      <c r="R105" s="18">
        <v>0</v>
      </c>
      <c r="S105" s="11">
        <f t="shared" si="22"/>
        <v>0</v>
      </c>
      <c r="T105" s="11">
        <f t="shared" si="23"/>
        <v>0</v>
      </c>
      <c r="U105" s="11"/>
      <c r="V105" s="18">
        <v>0</v>
      </c>
      <c r="W105" s="18">
        <v>0</v>
      </c>
      <c r="X105" s="18">
        <v>0</v>
      </c>
      <c r="Y105" s="12">
        <f t="shared" si="18"/>
        <v>0</v>
      </c>
      <c r="Z105" s="11">
        <f t="shared" si="19"/>
        <v>0</v>
      </c>
      <c r="AA105" s="10"/>
      <c r="AB105" s="10">
        <v>118.675</v>
      </c>
      <c r="AC105" s="10">
        <f t="shared" si="24"/>
        <v>35958.525000000001</v>
      </c>
    </row>
    <row r="106" spans="2:29" x14ac:dyDescent="0.25">
      <c r="B106" s="6" t="s">
        <v>41</v>
      </c>
      <c r="C106" s="5" t="s">
        <v>198</v>
      </c>
      <c r="D106" t="s">
        <v>10</v>
      </c>
      <c r="E106" s="6">
        <v>34</v>
      </c>
      <c r="F106" t="s">
        <v>25</v>
      </c>
      <c r="H106" t="s">
        <v>42</v>
      </c>
      <c r="I106" s="18">
        <v>93.376946366781993</v>
      </c>
      <c r="J106" s="18">
        <v>0</v>
      </c>
      <c r="K106" s="18">
        <v>0</v>
      </c>
      <c r="L106" s="11">
        <f t="shared" si="20"/>
        <v>31.125648788927332</v>
      </c>
      <c r="M106" s="11">
        <f t="shared" si="21"/>
        <v>5.7670126874279116E-2</v>
      </c>
      <c r="N106" s="11"/>
      <c r="O106" s="18">
        <v>0</v>
      </c>
      <c r="P106" s="18">
        <v>0</v>
      </c>
      <c r="Q106" s="18">
        <v>0</v>
      </c>
      <c r="R106" s="18" t="s">
        <v>43</v>
      </c>
      <c r="S106" s="11">
        <f t="shared" si="22"/>
        <v>0</v>
      </c>
      <c r="T106" s="11">
        <f t="shared" si="23"/>
        <v>0</v>
      </c>
      <c r="U106" s="11"/>
      <c r="V106" s="18" t="s">
        <v>43</v>
      </c>
      <c r="W106" s="18">
        <v>0</v>
      </c>
      <c r="X106" s="18">
        <v>148.54644495412799</v>
      </c>
      <c r="Y106" s="12">
        <f t="shared" si="18"/>
        <v>74.273222477063996</v>
      </c>
      <c r="Z106" s="11">
        <f t="shared" si="19"/>
        <v>0.13761467889908213</v>
      </c>
      <c r="AA106" s="10"/>
      <c r="AB106" s="10">
        <v>178.125</v>
      </c>
      <c r="AC106" s="10">
        <f t="shared" si="24"/>
        <v>53971.875</v>
      </c>
    </row>
    <row r="107" spans="2:29" x14ac:dyDescent="0.25">
      <c r="B107" s="6" t="s">
        <v>41</v>
      </c>
      <c r="C107" s="5" t="s">
        <v>199</v>
      </c>
      <c r="D107" t="s">
        <v>14</v>
      </c>
      <c r="E107" s="6">
        <v>74</v>
      </c>
      <c r="F107" t="s">
        <v>20</v>
      </c>
      <c r="I107" s="18">
        <v>0</v>
      </c>
      <c r="J107" s="18">
        <v>0</v>
      </c>
      <c r="K107" s="18">
        <v>0</v>
      </c>
      <c r="L107" s="11">
        <f t="shared" si="20"/>
        <v>0</v>
      </c>
      <c r="M107" s="11">
        <f t="shared" si="21"/>
        <v>0</v>
      </c>
      <c r="N107" s="11"/>
      <c r="O107" s="18">
        <v>0</v>
      </c>
      <c r="P107" s="18">
        <v>0</v>
      </c>
      <c r="Q107" s="18">
        <v>0</v>
      </c>
      <c r="R107" s="18">
        <v>0</v>
      </c>
      <c r="S107" s="11">
        <f t="shared" si="22"/>
        <v>0</v>
      </c>
      <c r="T107" s="11">
        <f t="shared" si="23"/>
        <v>0</v>
      </c>
      <c r="U107" s="11"/>
      <c r="V107" s="18">
        <v>0</v>
      </c>
      <c r="W107" s="18">
        <v>0</v>
      </c>
      <c r="X107" s="18">
        <v>0</v>
      </c>
      <c r="Y107" s="12">
        <f t="shared" si="18"/>
        <v>0</v>
      </c>
      <c r="Z107" s="11">
        <f t="shared" si="19"/>
        <v>0</v>
      </c>
      <c r="AA107" s="10"/>
      <c r="AB107" s="10">
        <v>26.675000000000001</v>
      </c>
      <c r="AC107" s="10">
        <f t="shared" si="24"/>
        <v>8082.5250000000005</v>
      </c>
    </row>
    <row r="108" spans="2:29" x14ac:dyDescent="0.25">
      <c r="B108" s="6" t="s">
        <v>41</v>
      </c>
      <c r="C108" s="5" t="s">
        <v>200</v>
      </c>
      <c r="D108" t="s">
        <v>10</v>
      </c>
      <c r="E108" s="6">
        <v>75</v>
      </c>
      <c r="F108" t="s">
        <v>25</v>
      </c>
      <c r="I108" s="18">
        <v>0</v>
      </c>
      <c r="J108" s="18">
        <v>0.249050726529192</v>
      </c>
      <c r="K108" s="18" t="s">
        <v>43</v>
      </c>
      <c r="L108" s="11">
        <f t="shared" si="20"/>
        <v>0.124525363264596</v>
      </c>
      <c r="M108" s="11">
        <f t="shared" si="21"/>
        <v>1.4501580672293297E-3</v>
      </c>
      <c r="N108" s="11"/>
      <c r="O108" s="18">
        <v>0</v>
      </c>
      <c r="P108" s="18">
        <v>0</v>
      </c>
      <c r="Q108" s="18">
        <v>0</v>
      </c>
      <c r="R108" s="18">
        <v>0</v>
      </c>
      <c r="S108" s="11">
        <f t="shared" si="22"/>
        <v>0</v>
      </c>
      <c r="T108" s="11">
        <f t="shared" si="23"/>
        <v>0</v>
      </c>
      <c r="U108" s="11"/>
      <c r="V108" s="18">
        <v>0</v>
      </c>
      <c r="W108" s="18">
        <v>0</v>
      </c>
      <c r="X108" s="18">
        <v>0</v>
      </c>
      <c r="Y108" s="12">
        <f t="shared" si="18"/>
        <v>0</v>
      </c>
      <c r="Z108" s="11">
        <f t="shared" si="19"/>
        <v>0</v>
      </c>
      <c r="AA108" s="10"/>
      <c r="AB108" s="10">
        <v>28.34</v>
      </c>
      <c r="AC108" s="10">
        <f t="shared" si="24"/>
        <v>8587.02</v>
      </c>
    </row>
    <row r="109" spans="2:29" x14ac:dyDescent="0.25">
      <c r="B109" s="6" t="s">
        <v>41</v>
      </c>
      <c r="C109" s="5" t="s">
        <v>201</v>
      </c>
      <c r="D109" t="s">
        <v>14</v>
      </c>
      <c r="E109" s="6">
        <v>76</v>
      </c>
      <c r="F109" t="s">
        <v>25</v>
      </c>
      <c r="I109" s="18">
        <v>0</v>
      </c>
      <c r="J109" s="18">
        <v>0.55263478662838805</v>
      </c>
      <c r="K109" s="18">
        <v>0</v>
      </c>
      <c r="L109" s="11">
        <f t="shared" si="20"/>
        <v>0.18421159554279601</v>
      </c>
      <c r="M109" s="11">
        <f t="shared" si="21"/>
        <v>1.6219810877005178E-3</v>
      </c>
      <c r="N109" s="11"/>
      <c r="O109" s="18">
        <v>0</v>
      </c>
      <c r="P109" s="18">
        <v>0</v>
      </c>
      <c r="Q109" s="18">
        <v>0</v>
      </c>
      <c r="R109" s="18" t="s">
        <v>43</v>
      </c>
      <c r="S109" s="11">
        <f t="shared" si="22"/>
        <v>0</v>
      </c>
      <c r="T109" s="11">
        <f t="shared" si="23"/>
        <v>0</v>
      </c>
      <c r="U109" s="11"/>
      <c r="V109" s="18">
        <v>0</v>
      </c>
      <c r="W109" s="18" t="s">
        <v>43</v>
      </c>
      <c r="X109" s="18">
        <v>0</v>
      </c>
      <c r="Y109" s="12">
        <f t="shared" si="18"/>
        <v>0</v>
      </c>
      <c r="Z109" s="11">
        <f t="shared" si="19"/>
        <v>0</v>
      </c>
      <c r="AA109" s="10"/>
      <c r="AB109" s="10">
        <v>37.482500000000002</v>
      </c>
      <c r="AC109" s="10">
        <f t="shared" si="24"/>
        <v>11357.1975</v>
      </c>
    </row>
    <row r="110" spans="2:29" x14ac:dyDescent="0.25">
      <c r="B110" s="6" t="s">
        <v>41</v>
      </c>
      <c r="C110" s="5" t="s">
        <v>202</v>
      </c>
      <c r="D110" t="s">
        <v>10</v>
      </c>
      <c r="E110" s="6">
        <v>61</v>
      </c>
      <c r="F110" t="s">
        <v>25</v>
      </c>
      <c r="I110" s="18">
        <v>0</v>
      </c>
      <c r="J110" s="18">
        <v>0</v>
      </c>
      <c r="K110" s="18">
        <v>0</v>
      </c>
      <c r="L110" s="11">
        <f t="shared" si="20"/>
        <v>0</v>
      </c>
      <c r="M110" s="11">
        <f t="shared" si="21"/>
        <v>0</v>
      </c>
      <c r="N110" s="11"/>
      <c r="O110" s="18">
        <v>0</v>
      </c>
      <c r="P110" s="18">
        <v>0</v>
      </c>
      <c r="Q110" s="18">
        <v>0</v>
      </c>
      <c r="R110" s="18">
        <v>0</v>
      </c>
      <c r="S110" s="11">
        <f t="shared" si="22"/>
        <v>0</v>
      </c>
      <c r="T110" s="11">
        <f t="shared" si="23"/>
        <v>0</v>
      </c>
      <c r="U110" s="11"/>
      <c r="V110" s="18">
        <v>0</v>
      </c>
      <c r="W110" s="18">
        <v>0</v>
      </c>
      <c r="X110" s="18">
        <v>0</v>
      </c>
      <c r="Y110" s="12">
        <f t="shared" si="18"/>
        <v>0</v>
      </c>
      <c r="Z110" s="11">
        <f t="shared" si="19"/>
        <v>0</v>
      </c>
      <c r="AA110" s="10"/>
      <c r="AB110" s="10">
        <v>21.5</v>
      </c>
      <c r="AC110" s="10">
        <f t="shared" si="24"/>
        <v>6514.5</v>
      </c>
    </row>
    <row r="111" spans="2:29" x14ac:dyDescent="0.25">
      <c r="B111" s="6" t="s">
        <v>41</v>
      </c>
      <c r="C111" s="5" t="s">
        <v>203</v>
      </c>
      <c r="D111" t="s">
        <v>14</v>
      </c>
      <c r="E111" s="6">
        <v>51</v>
      </c>
      <c r="F111" t="s">
        <v>25</v>
      </c>
      <c r="I111" s="18">
        <v>0</v>
      </c>
      <c r="J111" s="18">
        <v>0</v>
      </c>
      <c r="K111" s="18">
        <v>0</v>
      </c>
      <c r="L111" s="11">
        <f t="shared" si="20"/>
        <v>0</v>
      </c>
      <c r="M111" s="11">
        <f t="shared" si="21"/>
        <v>0</v>
      </c>
      <c r="N111" s="11"/>
      <c r="O111" s="18">
        <v>0</v>
      </c>
      <c r="P111" s="18">
        <v>0</v>
      </c>
      <c r="Q111" s="18">
        <v>0</v>
      </c>
      <c r="R111" s="18">
        <v>0</v>
      </c>
      <c r="S111" s="11">
        <f t="shared" si="22"/>
        <v>0</v>
      </c>
      <c r="T111" s="11">
        <f t="shared" si="23"/>
        <v>0</v>
      </c>
      <c r="U111" s="11"/>
      <c r="V111" s="18">
        <v>0</v>
      </c>
      <c r="W111" s="18">
        <v>0</v>
      </c>
      <c r="X111" s="18">
        <v>110.43737845721699</v>
      </c>
      <c r="Y111" s="12">
        <f t="shared" si="18"/>
        <v>36.812459485738998</v>
      </c>
      <c r="Z111" s="11">
        <f t="shared" si="19"/>
        <v>0.70944972630365921</v>
      </c>
      <c r="AA111" s="10"/>
      <c r="AB111" s="10">
        <v>17.125</v>
      </c>
      <c r="AC111" s="10">
        <f t="shared" si="24"/>
        <v>5188.875</v>
      </c>
    </row>
    <row r="112" spans="2:29" x14ac:dyDescent="0.25">
      <c r="B112" s="6" t="s">
        <v>41</v>
      </c>
      <c r="C112" s="5" t="s">
        <v>204</v>
      </c>
      <c r="D112" t="s">
        <v>10</v>
      </c>
      <c r="E112" s="6">
        <v>60</v>
      </c>
      <c r="F112" t="s">
        <v>25</v>
      </c>
      <c r="I112" s="18">
        <v>0</v>
      </c>
      <c r="J112" s="18">
        <v>0</v>
      </c>
      <c r="K112" s="18">
        <v>0.168398020943414</v>
      </c>
      <c r="L112" s="11">
        <f t="shared" si="20"/>
        <v>5.6132673647804665E-2</v>
      </c>
      <c r="M112" s="11">
        <f t="shared" si="21"/>
        <v>8.0058923367598372E-4</v>
      </c>
      <c r="N112" s="11"/>
      <c r="O112" s="18">
        <v>0</v>
      </c>
      <c r="P112" s="18">
        <v>0</v>
      </c>
      <c r="Q112" s="18">
        <v>0</v>
      </c>
      <c r="R112" s="18">
        <v>0</v>
      </c>
      <c r="S112" s="11">
        <f t="shared" si="22"/>
        <v>0</v>
      </c>
      <c r="T112" s="11">
        <f t="shared" si="23"/>
        <v>0</v>
      </c>
      <c r="U112" s="11"/>
      <c r="V112" s="18">
        <v>0</v>
      </c>
      <c r="W112" s="18">
        <v>0</v>
      </c>
      <c r="X112" s="18">
        <v>0</v>
      </c>
      <c r="Y112" s="12">
        <f t="shared" si="18"/>
        <v>0</v>
      </c>
      <c r="Z112" s="11">
        <f t="shared" si="19"/>
        <v>0</v>
      </c>
      <c r="AA112" s="10"/>
      <c r="AB112" s="10">
        <v>23.14</v>
      </c>
      <c r="AC112" s="10">
        <f t="shared" si="24"/>
        <v>7011.42</v>
      </c>
    </row>
    <row r="113" spans="2:29" x14ac:dyDescent="0.25">
      <c r="B113" s="6" t="s">
        <v>41</v>
      </c>
      <c r="C113" s="5" t="s">
        <v>205</v>
      </c>
      <c r="D113" t="s">
        <v>14</v>
      </c>
      <c r="E113" s="6">
        <v>89</v>
      </c>
      <c r="F113" t="s">
        <v>25</v>
      </c>
      <c r="I113" s="18">
        <v>0</v>
      </c>
      <c r="J113" s="18">
        <v>0</v>
      </c>
      <c r="K113" s="18">
        <v>0</v>
      </c>
      <c r="L113" s="11">
        <f t="shared" si="20"/>
        <v>0</v>
      </c>
      <c r="M113" s="11">
        <f t="shared" si="21"/>
        <v>0</v>
      </c>
      <c r="N113" s="11"/>
      <c r="O113" s="18">
        <v>0</v>
      </c>
      <c r="P113" s="18">
        <v>0</v>
      </c>
      <c r="Q113" s="18">
        <v>0</v>
      </c>
      <c r="R113" s="18">
        <v>0</v>
      </c>
      <c r="S113" s="11">
        <f t="shared" si="22"/>
        <v>0</v>
      </c>
      <c r="T113" s="11">
        <f t="shared" si="23"/>
        <v>0</v>
      </c>
      <c r="U113" s="11"/>
      <c r="V113" s="18">
        <v>0</v>
      </c>
      <c r="W113" s="18">
        <v>0</v>
      </c>
      <c r="X113" s="18">
        <v>0</v>
      </c>
      <c r="Y113" s="12">
        <f t="shared" si="18"/>
        <v>0</v>
      </c>
      <c r="Z113" s="11">
        <f t="shared" si="19"/>
        <v>0</v>
      </c>
      <c r="AA113" s="10"/>
      <c r="AB113" s="10">
        <v>21.712499999999999</v>
      </c>
      <c r="AC113" s="10">
        <f t="shared" si="24"/>
        <v>6578.8874999999998</v>
      </c>
    </row>
    <row r="114" spans="2:29" x14ac:dyDescent="0.25">
      <c r="B114" s="6" t="s">
        <v>41</v>
      </c>
      <c r="C114" s="5" t="s">
        <v>206</v>
      </c>
      <c r="D114" t="s">
        <v>10</v>
      </c>
      <c r="E114" s="6">
        <v>58</v>
      </c>
      <c r="F114" t="s">
        <v>25</v>
      </c>
      <c r="H114" t="s">
        <v>19</v>
      </c>
      <c r="I114" s="18">
        <v>0</v>
      </c>
      <c r="J114" s="18">
        <v>38.778043376356401</v>
      </c>
      <c r="K114" s="18">
        <v>0</v>
      </c>
      <c r="L114" s="11">
        <f t="shared" si="20"/>
        <v>12.926014458785467</v>
      </c>
      <c r="M114" s="11">
        <f t="shared" si="21"/>
        <v>2.154551198250736E-2</v>
      </c>
      <c r="N114" s="11"/>
      <c r="O114" s="18">
        <v>0</v>
      </c>
      <c r="P114" s="18">
        <v>0</v>
      </c>
      <c r="Q114" s="18">
        <v>0</v>
      </c>
      <c r="R114" s="18">
        <v>238.04309010832</v>
      </c>
      <c r="S114" s="11">
        <f t="shared" si="22"/>
        <v>59.51077252708</v>
      </c>
      <c r="T114" s="11">
        <f t="shared" si="23"/>
        <v>9.9194540332499914E-2</v>
      </c>
      <c r="U114" s="11"/>
      <c r="V114" s="18">
        <v>0</v>
      </c>
      <c r="W114" s="18">
        <v>0</v>
      </c>
      <c r="X114" s="18">
        <v>0</v>
      </c>
      <c r="Y114" s="12">
        <f t="shared" si="18"/>
        <v>0</v>
      </c>
      <c r="Z114" s="11">
        <f t="shared" si="19"/>
        <v>0</v>
      </c>
      <c r="AA114" s="10"/>
      <c r="AB114" s="10">
        <v>198</v>
      </c>
      <c r="AC114" s="10">
        <f t="shared" si="24"/>
        <v>59994</v>
      </c>
    </row>
    <row r="115" spans="2:29" x14ac:dyDescent="0.25">
      <c r="B115" s="6" t="s">
        <v>41</v>
      </c>
      <c r="C115" s="5" t="s">
        <v>207</v>
      </c>
      <c r="D115" t="s">
        <v>10</v>
      </c>
      <c r="E115" s="6">
        <v>55</v>
      </c>
      <c r="F115" t="s">
        <v>25</v>
      </c>
      <c r="H115" t="s">
        <v>19</v>
      </c>
      <c r="I115" s="18">
        <v>2.5266134185303502</v>
      </c>
      <c r="J115" s="18">
        <v>0</v>
      </c>
      <c r="K115" s="18">
        <v>263.36607431190401</v>
      </c>
      <c r="L115" s="11">
        <f t="shared" si="20"/>
        <v>88.630895910144787</v>
      </c>
      <c r="M115" s="11">
        <f t="shared" si="21"/>
        <v>0.1793172154018331</v>
      </c>
      <c r="N115" s="11"/>
      <c r="O115" s="18">
        <v>0</v>
      </c>
      <c r="P115" s="18">
        <v>0</v>
      </c>
      <c r="Q115" s="18">
        <v>0</v>
      </c>
      <c r="R115" s="18">
        <v>2.02097047879953</v>
      </c>
      <c r="S115" s="11">
        <f t="shared" si="22"/>
        <v>0.50524261969988249</v>
      </c>
      <c r="T115" s="11">
        <f t="shared" si="23"/>
        <v>1.0222022324896779E-3</v>
      </c>
      <c r="U115" s="11"/>
      <c r="V115" s="18">
        <v>0</v>
      </c>
      <c r="W115" s="18">
        <v>0</v>
      </c>
      <c r="X115" s="18">
        <v>0</v>
      </c>
      <c r="Y115" s="12">
        <f t="shared" si="18"/>
        <v>0</v>
      </c>
      <c r="Z115" s="11">
        <f t="shared" si="19"/>
        <v>0</v>
      </c>
      <c r="AA115" s="10"/>
      <c r="AB115" s="10">
        <v>163.125</v>
      </c>
      <c r="AC115" s="10">
        <f t="shared" si="24"/>
        <v>49426.875</v>
      </c>
    </row>
    <row r="116" spans="2:29" x14ac:dyDescent="0.25">
      <c r="B116" s="6" t="s">
        <v>41</v>
      </c>
      <c r="C116" s="5" t="s">
        <v>208</v>
      </c>
      <c r="D116" t="s">
        <v>10</v>
      </c>
      <c r="E116" s="6">
        <v>54</v>
      </c>
      <c r="F116" t="s">
        <v>20</v>
      </c>
      <c r="H116" t="s">
        <v>11</v>
      </c>
      <c r="I116" s="18">
        <v>0</v>
      </c>
      <c r="J116" s="18">
        <v>0.144204449450859</v>
      </c>
      <c r="K116" s="18">
        <v>0</v>
      </c>
      <c r="L116" s="11">
        <f t="shared" si="20"/>
        <v>4.8068149816953003E-2</v>
      </c>
      <c r="M116" s="11">
        <f t="shared" si="21"/>
        <v>5.2009100392358691E-4</v>
      </c>
      <c r="N116" s="11"/>
      <c r="O116" s="18">
        <v>0</v>
      </c>
      <c r="P116" s="18">
        <v>0.19943009217188101</v>
      </c>
      <c r="Q116" s="18">
        <v>0</v>
      </c>
      <c r="R116" s="18">
        <v>0</v>
      </c>
      <c r="S116" s="11">
        <f t="shared" si="22"/>
        <v>4.9857523042970253E-2</v>
      </c>
      <c r="T116" s="11">
        <f t="shared" si="23"/>
        <v>5.3945178483687836E-4</v>
      </c>
      <c r="U116" s="11"/>
      <c r="V116" s="18">
        <v>0</v>
      </c>
      <c r="W116" s="18">
        <v>0</v>
      </c>
      <c r="X116" s="18">
        <v>0</v>
      </c>
      <c r="Y116" s="12">
        <f t="shared" si="18"/>
        <v>0</v>
      </c>
      <c r="Z116" s="11">
        <f t="shared" si="19"/>
        <v>0</v>
      </c>
      <c r="AA116" s="10"/>
      <c r="AB116" s="10">
        <v>30.502500000000001</v>
      </c>
      <c r="AC116" s="10">
        <f t="shared" si="24"/>
        <v>9242.2574999999997</v>
      </c>
    </row>
    <row r="117" spans="2:29" x14ac:dyDescent="0.25">
      <c r="B117" s="6" t="s">
        <v>41</v>
      </c>
      <c r="C117" s="5" t="s">
        <v>209</v>
      </c>
      <c r="D117" t="s">
        <v>10</v>
      </c>
      <c r="E117" s="6">
        <v>50</v>
      </c>
      <c r="F117" t="s">
        <v>20</v>
      </c>
      <c r="I117" s="18">
        <v>0</v>
      </c>
      <c r="J117" s="18">
        <v>0</v>
      </c>
      <c r="K117" s="18">
        <v>0.30180061729471502</v>
      </c>
      <c r="L117" s="11">
        <f t="shared" si="20"/>
        <v>0.10060020576490501</v>
      </c>
      <c r="M117" s="11">
        <f t="shared" si="21"/>
        <v>1.1625135868775483E-3</v>
      </c>
      <c r="N117" s="11"/>
      <c r="O117" s="18">
        <v>0</v>
      </c>
      <c r="P117" s="18">
        <v>0</v>
      </c>
      <c r="Q117" s="18">
        <v>0</v>
      </c>
      <c r="R117" s="18">
        <v>0</v>
      </c>
      <c r="S117" s="11">
        <f t="shared" si="22"/>
        <v>0</v>
      </c>
      <c r="T117" s="11">
        <f t="shared" si="23"/>
        <v>0</v>
      </c>
      <c r="U117" s="11"/>
      <c r="V117" s="18">
        <v>0</v>
      </c>
      <c r="W117" s="18">
        <v>0</v>
      </c>
      <c r="X117" s="18">
        <v>0</v>
      </c>
      <c r="Y117" s="12">
        <f t="shared" si="18"/>
        <v>0</v>
      </c>
      <c r="Z117" s="11">
        <f t="shared" ref="Z117:Z146" si="25">Y117/AC117*100</f>
        <v>0</v>
      </c>
      <c r="AA117" s="10"/>
      <c r="AB117" s="10">
        <v>28.56</v>
      </c>
      <c r="AC117" s="10">
        <f t="shared" si="24"/>
        <v>8653.68</v>
      </c>
    </row>
    <row r="118" spans="2:29" x14ac:dyDescent="0.25">
      <c r="B118" s="6" t="s">
        <v>41</v>
      </c>
      <c r="C118" s="5" t="s">
        <v>210</v>
      </c>
      <c r="D118" t="s">
        <v>14</v>
      </c>
      <c r="E118" s="6">
        <v>72</v>
      </c>
      <c r="F118" t="s">
        <v>20</v>
      </c>
      <c r="I118" s="18">
        <v>0</v>
      </c>
      <c r="J118" s="18">
        <v>0</v>
      </c>
      <c r="K118" s="18">
        <v>0</v>
      </c>
      <c r="L118" s="11">
        <f t="shared" si="20"/>
        <v>0</v>
      </c>
      <c r="M118" s="11">
        <f t="shared" si="21"/>
        <v>0</v>
      </c>
      <c r="N118" s="11"/>
      <c r="O118" s="18">
        <v>0</v>
      </c>
      <c r="P118" s="18">
        <v>0</v>
      </c>
      <c r="Q118" s="18">
        <v>105.795535842508</v>
      </c>
      <c r="R118" s="18">
        <v>0</v>
      </c>
      <c r="S118" s="11">
        <f t="shared" si="22"/>
        <v>26.448883960627001</v>
      </c>
      <c r="T118" s="11">
        <f t="shared" si="23"/>
        <v>0.34929990426041047</v>
      </c>
      <c r="U118" s="11"/>
      <c r="V118" s="18">
        <v>0</v>
      </c>
      <c r="W118" s="18">
        <v>0</v>
      </c>
      <c r="X118" s="18">
        <v>0</v>
      </c>
      <c r="Y118" s="12">
        <f t="shared" si="18"/>
        <v>0</v>
      </c>
      <c r="Z118" s="11">
        <f t="shared" si="25"/>
        <v>0</v>
      </c>
      <c r="AA118" s="10"/>
      <c r="AB118" s="10">
        <v>24.99</v>
      </c>
      <c r="AC118" s="10">
        <f t="shared" si="24"/>
        <v>7571.9699999999993</v>
      </c>
    </row>
    <row r="119" spans="2:29" x14ac:dyDescent="0.25">
      <c r="B119" s="6" t="s">
        <v>41</v>
      </c>
      <c r="C119" s="5" t="s">
        <v>211</v>
      </c>
      <c r="D119" t="s">
        <v>10</v>
      </c>
      <c r="E119" s="6" t="s">
        <v>43</v>
      </c>
      <c r="F119" t="s">
        <v>20</v>
      </c>
      <c r="I119" s="18">
        <v>0</v>
      </c>
      <c r="J119" s="18">
        <v>0</v>
      </c>
      <c r="K119" s="18">
        <v>0</v>
      </c>
      <c r="L119" s="11">
        <f t="shared" si="20"/>
        <v>0</v>
      </c>
      <c r="M119" s="11">
        <f t="shared" si="21"/>
        <v>0</v>
      </c>
      <c r="N119" s="11"/>
      <c r="O119" s="18">
        <v>0</v>
      </c>
      <c r="P119" s="18">
        <v>0</v>
      </c>
      <c r="Q119" s="18">
        <v>0</v>
      </c>
      <c r="R119" s="18">
        <v>0</v>
      </c>
      <c r="S119" s="11">
        <f t="shared" si="22"/>
        <v>0</v>
      </c>
      <c r="T119" s="11">
        <f t="shared" si="23"/>
        <v>0</v>
      </c>
      <c r="U119" s="11"/>
      <c r="V119" s="18">
        <v>0</v>
      </c>
      <c r="W119" s="18">
        <v>0</v>
      </c>
      <c r="X119" s="18">
        <v>0</v>
      </c>
      <c r="Y119" s="12">
        <f t="shared" si="18"/>
        <v>0</v>
      </c>
      <c r="Z119" s="11">
        <f t="shared" si="25"/>
        <v>0</v>
      </c>
      <c r="AA119" s="10"/>
      <c r="AB119" s="10">
        <v>29.4</v>
      </c>
      <c r="AC119" s="10">
        <f t="shared" si="24"/>
        <v>8908.1999999999989</v>
      </c>
    </row>
    <row r="120" spans="2:29" x14ac:dyDescent="0.25">
      <c r="B120" s="6" t="s">
        <v>41</v>
      </c>
      <c r="C120" s="5" t="s">
        <v>212</v>
      </c>
      <c r="D120" t="s">
        <v>10</v>
      </c>
      <c r="E120" s="6">
        <v>69</v>
      </c>
      <c r="F120" t="s">
        <v>20</v>
      </c>
      <c r="I120" s="18">
        <v>0</v>
      </c>
      <c r="J120" s="18">
        <v>0</v>
      </c>
      <c r="K120" s="18">
        <v>0</v>
      </c>
      <c r="L120" s="11">
        <f t="shared" si="20"/>
        <v>0</v>
      </c>
      <c r="M120" s="11">
        <f t="shared" si="21"/>
        <v>0</v>
      </c>
      <c r="N120" s="11"/>
      <c r="O120" s="18">
        <v>0</v>
      </c>
      <c r="P120" s="18">
        <v>0</v>
      </c>
      <c r="Q120" s="18">
        <v>0</v>
      </c>
      <c r="R120" s="18">
        <v>0</v>
      </c>
      <c r="S120" s="11">
        <f t="shared" si="22"/>
        <v>0</v>
      </c>
      <c r="T120" s="11">
        <f t="shared" si="23"/>
        <v>0</v>
      </c>
      <c r="U120" s="11"/>
      <c r="V120" s="18" t="s">
        <v>43</v>
      </c>
      <c r="W120" s="18">
        <v>0</v>
      </c>
      <c r="X120" s="18">
        <v>0</v>
      </c>
      <c r="Y120" s="12">
        <f t="shared" si="18"/>
        <v>0</v>
      </c>
      <c r="Z120" s="11">
        <f t="shared" si="25"/>
        <v>0</v>
      </c>
      <c r="AA120" s="10"/>
      <c r="AB120" s="10">
        <v>46.25</v>
      </c>
      <c r="AC120" s="10">
        <f t="shared" si="24"/>
        <v>14013.75</v>
      </c>
    </row>
    <row r="121" spans="2:29" x14ac:dyDescent="0.25">
      <c r="B121" s="6" t="s">
        <v>41</v>
      </c>
      <c r="C121" s="5" t="s">
        <v>213</v>
      </c>
      <c r="D121" t="s">
        <v>10</v>
      </c>
      <c r="E121" s="6">
        <v>61</v>
      </c>
      <c r="F121" t="s">
        <v>20</v>
      </c>
      <c r="I121" s="18">
        <v>0</v>
      </c>
      <c r="J121" s="18">
        <v>0</v>
      </c>
      <c r="K121" s="18">
        <v>0</v>
      </c>
      <c r="L121" s="11">
        <f t="shared" si="20"/>
        <v>0</v>
      </c>
      <c r="M121" s="11">
        <f t="shared" si="21"/>
        <v>0</v>
      </c>
      <c r="N121" s="11"/>
      <c r="O121" s="18">
        <v>0</v>
      </c>
      <c r="P121" s="18">
        <v>0</v>
      </c>
      <c r="Q121" s="18">
        <v>0</v>
      </c>
      <c r="R121" s="18">
        <v>0</v>
      </c>
      <c r="S121" s="11">
        <f t="shared" si="22"/>
        <v>0</v>
      </c>
      <c r="T121" s="11">
        <f t="shared" si="23"/>
        <v>0</v>
      </c>
      <c r="U121" s="11"/>
      <c r="V121" s="18">
        <v>0</v>
      </c>
      <c r="W121" s="18">
        <v>0</v>
      </c>
      <c r="X121" s="18">
        <v>0.778043398138763</v>
      </c>
      <c r="Y121" s="12">
        <f t="shared" si="18"/>
        <v>0.25934779937958768</v>
      </c>
      <c r="Z121" s="11">
        <f t="shared" si="25"/>
        <v>1.0237824667014748E-3</v>
      </c>
      <c r="AA121" s="10"/>
      <c r="AB121" s="10">
        <v>83.60499999999999</v>
      </c>
      <c r="AC121" s="10">
        <f t="shared" si="24"/>
        <v>25332.314999999999</v>
      </c>
    </row>
    <row r="122" spans="2:29" x14ac:dyDescent="0.25">
      <c r="B122" s="6" t="s">
        <v>41</v>
      </c>
      <c r="C122" s="5" t="s">
        <v>214</v>
      </c>
      <c r="D122" t="s">
        <v>14</v>
      </c>
      <c r="E122" s="6">
        <v>48</v>
      </c>
      <c r="F122" t="s">
        <v>25</v>
      </c>
      <c r="I122" s="18">
        <v>0</v>
      </c>
      <c r="J122" s="18">
        <v>0.18504210966103399</v>
      </c>
      <c r="K122" s="18">
        <v>0</v>
      </c>
      <c r="L122" s="11">
        <f t="shared" si="20"/>
        <v>6.1680703220344663E-2</v>
      </c>
      <c r="M122" s="11">
        <f t="shared" si="21"/>
        <v>1.099468956494015E-3</v>
      </c>
      <c r="N122" s="11"/>
      <c r="O122" s="18">
        <v>0</v>
      </c>
      <c r="P122" s="18">
        <v>0</v>
      </c>
      <c r="Q122" s="18">
        <v>0</v>
      </c>
      <c r="R122" s="18">
        <v>0</v>
      </c>
      <c r="S122" s="11">
        <f t="shared" si="22"/>
        <v>0</v>
      </c>
      <c r="T122" s="11">
        <f t="shared" si="23"/>
        <v>0</v>
      </c>
      <c r="U122" s="11"/>
      <c r="V122" s="18">
        <v>0</v>
      </c>
      <c r="W122" s="18">
        <v>0</v>
      </c>
      <c r="X122" s="18">
        <v>0</v>
      </c>
      <c r="Y122" s="12">
        <f t="shared" si="18"/>
        <v>0</v>
      </c>
      <c r="Z122" s="11">
        <f t="shared" si="25"/>
        <v>0</v>
      </c>
      <c r="AA122" s="10"/>
      <c r="AB122" s="10">
        <v>18.515000000000001</v>
      </c>
      <c r="AC122" s="10">
        <f t="shared" si="24"/>
        <v>5610.0450000000001</v>
      </c>
    </row>
    <row r="123" spans="2:29" x14ac:dyDescent="0.25">
      <c r="B123" s="6" t="s">
        <v>41</v>
      </c>
      <c r="C123" s="5" t="s">
        <v>215</v>
      </c>
      <c r="D123" t="s">
        <v>14</v>
      </c>
      <c r="E123" s="6">
        <v>63</v>
      </c>
      <c r="F123" t="s">
        <v>25</v>
      </c>
      <c r="I123" s="18">
        <v>0</v>
      </c>
      <c r="J123" s="18">
        <v>0</v>
      </c>
      <c r="K123" s="18">
        <v>0</v>
      </c>
      <c r="L123" s="11">
        <f t="shared" si="20"/>
        <v>0</v>
      </c>
      <c r="M123" s="11">
        <f t="shared" si="21"/>
        <v>0</v>
      </c>
      <c r="N123" s="11"/>
      <c r="O123" s="18">
        <v>0</v>
      </c>
      <c r="P123" s="18">
        <v>0</v>
      </c>
      <c r="Q123" s="18">
        <v>0</v>
      </c>
      <c r="R123" s="18">
        <v>0</v>
      </c>
      <c r="S123" s="11">
        <f t="shared" si="22"/>
        <v>0</v>
      </c>
      <c r="T123" s="11">
        <f t="shared" si="23"/>
        <v>0</v>
      </c>
      <c r="U123" s="11"/>
      <c r="V123" s="18">
        <v>0</v>
      </c>
      <c r="W123" s="18">
        <v>0</v>
      </c>
      <c r="X123" s="18">
        <v>0</v>
      </c>
      <c r="Y123" s="12">
        <f t="shared" si="18"/>
        <v>0</v>
      </c>
      <c r="Z123" s="11">
        <f t="shared" si="25"/>
        <v>0</v>
      </c>
      <c r="AA123" s="10"/>
      <c r="AB123" s="10">
        <v>69.69</v>
      </c>
      <c r="AC123" s="10">
        <f t="shared" si="24"/>
        <v>21116.07</v>
      </c>
    </row>
    <row r="124" spans="2:29" x14ac:dyDescent="0.25">
      <c r="B124" s="6" t="s">
        <v>41</v>
      </c>
      <c r="C124" s="5" t="s">
        <v>216</v>
      </c>
      <c r="D124" t="s">
        <v>10</v>
      </c>
      <c r="E124" s="6">
        <v>67</v>
      </c>
      <c r="F124" t="s">
        <v>25</v>
      </c>
      <c r="I124" s="18">
        <v>0</v>
      </c>
      <c r="J124" s="18">
        <v>0</v>
      </c>
      <c r="K124" s="18">
        <v>0</v>
      </c>
      <c r="L124" s="11">
        <f t="shared" si="20"/>
        <v>0</v>
      </c>
      <c r="M124" s="11">
        <f t="shared" si="21"/>
        <v>0</v>
      </c>
      <c r="N124" s="11"/>
      <c r="O124" s="18">
        <v>0.169402160468376</v>
      </c>
      <c r="P124" s="18">
        <v>0</v>
      </c>
      <c r="Q124" s="18">
        <v>0</v>
      </c>
      <c r="R124" s="18">
        <v>1.36500996677741</v>
      </c>
      <c r="S124" s="11">
        <f t="shared" si="22"/>
        <v>0.3836030318114465</v>
      </c>
      <c r="T124" s="11">
        <f t="shared" si="23"/>
        <v>9.3364056536757913E-3</v>
      </c>
      <c r="U124" s="11"/>
      <c r="V124" s="18">
        <v>0</v>
      </c>
      <c r="W124" s="18">
        <v>0</v>
      </c>
      <c r="X124" s="18">
        <v>0</v>
      </c>
      <c r="Y124" s="12">
        <f t="shared" si="18"/>
        <v>0</v>
      </c>
      <c r="Z124" s="11">
        <f t="shared" si="25"/>
        <v>0</v>
      </c>
      <c r="AA124" s="10"/>
      <c r="AB124" s="10">
        <v>13.56</v>
      </c>
      <c r="AC124" s="10">
        <f t="shared" si="24"/>
        <v>4108.68</v>
      </c>
    </row>
    <row r="125" spans="2:29" x14ac:dyDescent="0.25">
      <c r="B125" s="6" t="s">
        <v>41</v>
      </c>
      <c r="C125" s="5" t="s">
        <v>217</v>
      </c>
      <c r="D125" t="s">
        <v>14</v>
      </c>
      <c r="E125" s="6">
        <v>58</v>
      </c>
      <c r="F125" t="s">
        <v>20</v>
      </c>
      <c r="H125" t="s">
        <v>19</v>
      </c>
      <c r="I125" s="18">
        <v>0</v>
      </c>
      <c r="J125" s="18">
        <v>0</v>
      </c>
      <c r="K125" s="18">
        <v>125.81670238485501</v>
      </c>
      <c r="L125" s="11">
        <f t="shared" si="20"/>
        <v>41.938900794951671</v>
      </c>
      <c r="M125" s="11">
        <f t="shared" si="21"/>
        <v>0.29230180844670289</v>
      </c>
      <c r="N125" s="11"/>
      <c r="O125" s="18">
        <v>0</v>
      </c>
      <c r="P125" s="18">
        <v>0</v>
      </c>
      <c r="Q125" s="18">
        <v>158.908539747438</v>
      </c>
      <c r="R125" s="18">
        <v>0</v>
      </c>
      <c r="S125" s="11">
        <f t="shared" si="22"/>
        <v>39.7271349368595</v>
      </c>
      <c r="T125" s="11">
        <f t="shared" si="23"/>
        <v>0.2768864506779834</v>
      </c>
      <c r="U125" s="11"/>
      <c r="V125" s="18">
        <v>0</v>
      </c>
      <c r="W125" s="18">
        <v>0</v>
      </c>
      <c r="X125" s="18">
        <v>0</v>
      </c>
      <c r="Y125" s="12">
        <f t="shared" si="18"/>
        <v>0</v>
      </c>
      <c r="Z125" s="11">
        <f t="shared" si="25"/>
        <v>0</v>
      </c>
      <c r="AA125" s="10"/>
      <c r="AB125" s="10">
        <v>47.352499999999999</v>
      </c>
      <c r="AC125" s="10">
        <f t="shared" si="24"/>
        <v>14347.807499999999</v>
      </c>
    </row>
    <row r="126" spans="2:29" x14ac:dyDescent="0.25">
      <c r="B126" s="6" t="s">
        <v>41</v>
      </c>
      <c r="C126" s="5" t="s">
        <v>218</v>
      </c>
      <c r="D126" t="s">
        <v>10</v>
      </c>
      <c r="E126" s="6">
        <v>59</v>
      </c>
      <c r="F126" t="s">
        <v>25</v>
      </c>
      <c r="H126" t="s">
        <v>19</v>
      </c>
      <c r="I126" s="18">
        <v>0</v>
      </c>
      <c r="J126" s="18">
        <v>0.18273000694069599</v>
      </c>
      <c r="K126" s="18">
        <v>0.32255836642087299</v>
      </c>
      <c r="L126" s="11">
        <f t="shared" si="20"/>
        <v>0.16842945778718965</v>
      </c>
      <c r="M126" s="11">
        <f t="shared" si="21"/>
        <v>1.1847246333706813E-3</v>
      </c>
      <c r="N126" s="11"/>
      <c r="O126" s="18">
        <v>0</v>
      </c>
      <c r="P126" s="18">
        <v>0</v>
      </c>
      <c r="Q126" s="18">
        <v>0</v>
      </c>
      <c r="R126" s="18">
        <v>0</v>
      </c>
      <c r="S126" s="11">
        <f t="shared" si="22"/>
        <v>0</v>
      </c>
      <c r="T126" s="11">
        <f t="shared" si="23"/>
        <v>0</v>
      </c>
      <c r="U126" s="11"/>
      <c r="V126" s="18">
        <v>0</v>
      </c>
      <c r="W126" s="18">
        <v>0</v>
      </c>
      <c r="X126" s="18">
        <v>0</v>
      </c>
      <c r="Y126" s="12">
        <f t="shared" si="18"/>
        <v>0</v>
      </c>
      <c r="Z126" s="11">
        <f t="shared" si="25"/>
        <v>0</v>
      </c>
      <c r="AA126" s="10"/>
      <c r="AB126" s="10">
        <v>46.92</v>
      </c>
      <c r="AC126" s="10">
        <f t="shared" si="24"/>
        <v>14216.76</v>
      </c>
    </row>
    <row r="127" spans="2:29" x14ac:dyDescent="0.25">
      <c r="B127" s="6" t="s">
        <v>41</v>
      </c>
      <c r="C127" s="5" t="s">
        <v>219</v>
      </c>
      <c r="D127" t="s">
        <v>10</v>
      </c>
      <c r="E127" s="6">
        <v>62</v>
      </c>
      <c r="F127" t="s">
        <v>25</v>
      </c>
      <c r="H127" t="s">
        <v>19</v>
      </c>
      <c r="I127" s="18">
        <v>0</v>
      </c>
      <c r="J127" s="18">
        <v>123.46830030324401</v>
      </c>
      <c r="K127" s="18">
        <v>0</v>
      </c>
      <c r="L127" s="11">
        <f t="shared" si="20"/>
        <v>41.156100101081336</v>
      </c>
      <c r="M127" s="11">
        <f t="shared" si="21"/>
        <v>0.49213301885829303</v>
      </c>
      <c r="N127" s="11"/>
      <c r="O127" s="18">
        <v>0</v>
      </c>
      <c r="P127" s="18">
        <v>0</v>
      </c>
      <c r="Q127" s="18">
        <v>0</v>
      </c>
      <c r="R127" s="18">
        <v>0</v>
      </c>
      <c r="S127" s="11">
        <f t="shared" si="22"/>
        <v>0</v>
      </c>
      <c r="T127" s="11">
        <f t="shared" si="23"/>
        <v>0</v>
      </c>
      <c r="U127" s="11"/>
      <c r="V127" s="18">
        <v>0</v>
      </c>
      <c r="W127" s="18">
        <v>0</v>
      </c>
      <c r="X127" s="18">
        <v>0</v>
      </c>
      <c r="Y127" s="12">
        <f t="shared" si="18"/>
        <v>0</v>
      </c>
      <c r="Z127" s="11">
        <f t="shared" si="25"/>
        <v>0</v>
      </c>
      <c r="AA127" s="10"/>
      <c r="AB127" s="10">
        <v>27.6</v>
      </c>
      <c r="AC127" s="10">
        <f t="shared" si="24"/>
        <v>8362.8000000000011</v>
      </c>
    </row>
    <row r="128" spans="2:29" x14ac:dyDescent="0.25">
      <c r="B128" s="6" t="s">
        <v>41</v>
      </c>
      <c r="C128" s="5" t="s">
        <v>220</v>
      </c>
      <c r="D128" t="s">
        <v>14</v>
      </c>
      <c r="E128" s="6">
        <v>33</v>
      </c>
      <c r="F128" t="s">
        <v>25</v>
      </c>
      <c r="H128" t="s">
        <v>19</v>
      </c>
      <c r="I128" s="18">
        <v>0</v>
      </c>
      <c r="J128" s="18">
        <v>0</v>
      </c>
      <c r="K128" s="18">
        <v>0</v>
      </c>
      <c r="L128" s="11">
        <f t="shared" si="20"/>
        <v>0</v>
      </c>
      <c r="M128" s="11">
        <f t="shared" si="21"/>
        <v>0</v>
      </c>
      <c r="N128" s="11"/>
      <c r="O128" s="18">
        <v>0</v>
      </c>
      <c r="P128" s="18">
        <v>0</v>
      </c>
      <c r="Q128" s="18">
        <v>0</v>
      </c>
      <c r="R128" s="18">
        <v>226.84578613022799</v>
      </c>
      <c r="S128" s="11">
        <f t="shared" si="22"/>
        <v>56.711446532556998</v>
      </c>
      <c r="T128" s="11">
        <f t="shared" si="23"/>
        <v>0.67496029645315081</v>
      </c>
      <c r="U128" s="11"/>
      <c r="V128" s="18">
        <v>0</v>
      </c>
      <c r="W128" s="18">
        <v>0</v>
      </c>
      <c r="X128" s="18">
        <v>0</v>
      </c>
      <c r="Y128" s="12">
        <f t="shared" si="18"/>
        <v>0</v>
      </c>
      <c r="Z128" s="11">
        <f t="shared" si="25"/>
        <v>0</v>
      </c>
      <c r="AA128" s="10"/>
      <c r="AB128" s="10">
        <v>27.73</v>
      </c>
      <c r="AC128" s="10">
        <f t="shared" si="24"/>
        <v>8402.19</v>
      </c>
    </row>
    <row r="129" spans="2:29" x14ac:dyDescent="0.25">
      <c r="B129" s="6" t="s">
        <v>41</v>
      </c>
      <c r="C129" s="5" t="s">
        <v>221</v>
      </c>
      <c r="D129" t="s">
        <v>14</v>
      </c>
      <c r="E129" s="6">
        <v>56</v>
      </c>
      <c r="F129" t="s">
        <v>25</v>
      </c>
      <c r="I129" s="18">
        <v>0</v>
      </c>
      <c r="J129" s="18">
        <v>0</v>
      </c>
      <c r="K129" s="18">
        <v>0</v>
      </c>
      <c r="L129" s="11">
        <f t="shared" si="20"/>
        <v>0</v>
      </c>
      <c r="M129" s="11">
        <f t="shared" si="21"/>
        <v>0</v>
      </c>
      <c r="N129" s="11"/>
      <c r="O129" s="18">
        <v>0</v>
      </c>
      <c r="P129" s="18">
        <v>0</v>
      </c>
      <c r="Q129" s="18">
        <v>0</v>
      </c>
      <c r="R129" s="18">
        <v>0</v>
      </c>
      <c r="S129" s="11">
        <f t="shared" si="22"/>
        <v>0</v>
      </c>
      <c r="T129" s="11">
        <f t="shared" si="23"/>
        <v>0</v>
      </c>
      <c r="U129" s="11"/>
      <c r="V129" s="18">
        <v>0</v>
      </c>
      <c r="W129" s="18">
        <v>0</v>
      </c>
      <c r="X129" s="18">
        <v>0</v>
      </c>
      <c r="Y129" s="12">
        <f t="shared" si="18"/>
        <v>0</v>
      </c>
      <c r="Z129" s="11">
        <f t="shared" si="25"/>
        <v>0</v>
      </c>
      <c r="AA129" s="10"/>
      <c r="AB129" s="10">
        <v>22.837499999999999</v>
      </c>
      <c r="AC129" s="10">
        <f t="shared" si="24"/>
        <v>6919.7624999999998</v>
      </c>
    </row>
    <row r="130" spans="2:29" x14ac:dyDescent="0.25">
      <c r="B130" s="6" t="s">
        <v>41</v>
      </c>
      <c r="C130" s="5" t="s">
        <v>222</v>
      </c>
      <c r="D130" t="s">
        <v>14</v>
      </c>
      <c r="E130" s="6">
        <v>60</v>
      </c>
      <c r="F130" t="s">
        <v>25</v>
      </c>
      <c r="I130" s="18">
        <v>0</v>
      </c>
      <c r="J130" s="18">
        <v>0</v>
      </c>
      <c r="K130" s="18">
        <v>0</v>
      </c>
      <c r="L130" s="11">
        <f t="shared" ref="L130:L146" si="26">AVERAGE(I130:K130)</f>
        <v>0</v>
      </c>
      <c r="M130" s="11">
        <f t="shared" ref="M130:M146" si="27">L130/AC130*100</f>
        <v>0</v>
      </c>
      <c r="N130" s="11"/>
      <c r="O130" s="18">
        <v>0</v>
      </c>
      <c r="P130" s="18">
        <v>0</v>
      </c>
      <c r="Q130" s="18">
        <v>0</v>
      </c>
      <c r="R130" s="18" t="s">
        <v>43</v>
      </c>
      <c r="S130" s="11">
        <f t="shared" si="22"/>
        <v>0</v>
      </c>
      <c r="T130" s="11">
        <f t="shared" ref="T130:T146" si="28">S130/AC130*100</f>
        <v>0</v>
      </c>
      <c r="U130" s="11"/>
      <c r="V130" s="18">
        <v>0</v>
      </c>
      <c r="W130" s="18">
        <v>0</v>
      </c>
      <c r="X130" s="18">
        <v>0</v>
      </c>
      <c r="Y130" s="12">
        <f t="shared" si="18"/>
        <v>0</v>
      </c>
      <c r="Z130" s="11">
        <f t="shared" si="25"/>
        <v>0</v>
      </c>
      <c r="AA130" s="10"/>
      <c r="AB130" s="10">
        <v>27.337499999999999</v>
      </c>
      <c r="AC130" s="10">
        <f t="shared" si="24"/>
        <v>8283.2624999999989</v>
      </c>
    </row>
    <row r="131" spans="2:29" x14ac:dyDescent="0.25">
      <c r="B131" s="6" t="s">
        <v>41</v>
      </c>
      <c r="C131" s="5" t="s">
        <v>223</v>
      </c>
      <c r="D131" t="s">
        <v>10</v>
      </c>
      <c r="E131" s="6">
        <v>78</v>
      </c>
      <c r="F131" t="s">
        <v>25</v>
      </c>
      <c r="I131" s="18">
        <v>0</v>
      </c>
      <c r="J131" s="18">
        <v>296.03037909836098</v>
      </c>
      <c r="K131" s="18">
        <v>0</v>
      </c>
      <c r="L131" s="11">
        <f t="shared" si="26"/>
        <v>98.676793032786989</v>
      </c>
      <c r="M131" s="11">
        <f t="shared" si="27"/>
        <v>0.88797814207650372</v>
      </c>
      <c r="N131" s="11"/>
      <c r="O131" s="18">
        <v>0</v>
      </c>
      <c r="P131" s="18">
        <v>0</v>
      </c>
      <c r="Q131" s="18">
        <v>0</v>
      </c>
      <c r="R131" s="18">
        <v>0</v>
      </c>
      <c r="S131" s="11">
        <f t="shared" si="22"/>
        <v>0</v>
      </c>
      <c r="T131" s="11">
        <f t="shared" si="28"/>
        <v>0</v>
      </c>
      <c r="U131" s="11"/>
      <c r="V131" s="18">
        <v>0</v>
      </c>
      <c r="W131" s="18" t="s">
        <v>43</v>
      </c>
      <c r="X131" s="18">
        <v>0</v>
      </c>
      <c r="Y131" s="12">
        <f t="shared" si="18"/>
        <v>0</v>
      </c>
      <c r="Z131" s="11">
        <f t="shared" si="25"/>
        <v>0</v>
      </c>
      <c r="AA131" s="10"/>
      <c r="AB131" s="10">
        <v>36.674999999999997</v>
      </c>
      <c r="AC131" s="10">
        <f t="shared" si="24"/>
        <v>11112.525</v>
      </c>
    </row>
    <row r="132" spans="2:29" x14ac:dyDescent="0.25">
      <c r="B132" s="6" t="s">
        <v>41</v>
      </c>
      <c r="C132" s="5" t="s">
        <v>224</v>
      </c>
      <c r="D132" t="s">
        <v>14</v>
      </c>
      <c r="E132" s="6">
        <v>38</v>
      </c>
      <c r="F132" t="s">
        <v>20</v>
      </c>
      <c r="H132" t="s">
        <v>19</v>
      </c>
      <c r="I132" s="18">
        <v>0</v>
      </c>
      <c r="J132" s="18">
        <v>0</v>
      </c>
      <c r="K132" s="18">
        <v>0</v>
      </c>
      <c r="L132" s="11">
        <f t="shared" si="26"/>
        <v>0</v>
      </c>
      <c r="M132" s="11">
        <f t="shared" si="27"/>
        <v>0</v>
      </c>
      <c r="N132" s="11"/>
      <c r="O132" s="18">
        <v>0</v>
      </c>
      <c r="P132" s="18">
        <v>0</v>
      </c>
      <c r="Q132" s="18">
        <v>0</v>
      </c>
      <c r="R132" s="18" t="s">
        <v>43</v>
      </c>
      <c r="S132" s="11">
        <f t="shared" si="22"/>
        <v>0</v>
      </c>
      <c r="T132" s="11">
        <f t="shared" si="28"/>
        <v>0</v>
      </c>
      <c r="U132" s="11"/>
      <c r="V132" s="18">
        <v>0</v>
      </c>
      <c r="W132" s="18">
        <v>0</v>
      </c>
      <c r="X132" s="18">
        <v>0</v>
      </c>
      <c r="Y132" s="12">
        <f t="shared" si="18"/>
        <v>0</v>
      </c>
      <c r="Z132" s="11">
        <f t="shared" si="25"/>
        <v>0</v>
      </c>
      <c r="AA132" s="10"/>
      <c r="AB132" s="10">
        <v>19.7425</v>
      </c>
      <c r="AC132" s="10">
        <f t="shared" si="24"/>
        <v>5981.9775</v>
      </c>
    </row>
    <row r="133" spans="2:29" x14ac:dyDescent="0.25">
      <c r="B133" s="6" t="s">
        <v>41</v>
      </c>
      <c r="C133" s="5" t="s">
        <v>225</v>
      </c>
      <c r="D133" t="s">
        <v>10</v>
      </c>
      <c r="E133" s="6">
        <v>82</v>
      </c>
      <c r="F133" t="s">
        <v>25</v>
      </c>
      <c r="I133" s="18">
        <v>0</v>
      </c>
      <c r="J133" s="18">
        <v>0</v>
      </c>
      <c r="K133" s="18">
        <v>0</v>
      </c>
      <c r="L133" s="11">
        <f t="shared" si="26"/>
        <v>0</v>
      </c>
      <c r="M133" s="11">
        <f t="shared" si="27"/>
        <v>0</v>
      </c>
      <c r="N133" s="11"/>
      <c r="O133" s="18">
        <v>0</v>
      </c>
      <c r="P133" s="18">
        <v>0</v>
      </c>
      <c r="Q133" s="18">
        <v>0</v>
      </c>
      <c r="R133" s="18">
        <v>0</v>
      </c>
      <c r="S133" s="11">
        <f t="shared" si="22"/>
        <v>0</v>
      </c>
      <c r="T133" s="11">
        <f t="shared" si="28"/>
        <v>0</v>
      </c>
      <c r="U133" s="11"/>
      <c r="V133" s="18">
        <v>0</v>
      </c>
      <c r="W133" s="18">
        <v>0</v>
      </c>
      <c r="X133" s="18">
        <v>0</v>
      </c>
      <c r="Y133" s="12">
        <f t="shared" si="18"/>
        <v>0</v>
      </c>
      <c r="Z133" s="11">
        <f t="shared" si="25"/>
        <v>0</v>
      </c>
      <c r="AA133" s="10"/>
      <c r="AB133" s="10">
        <v>25.875</v>
      </c>
      <c r="AC133" s="10">
        <f t="shared" si="24"/>
        <v>7840.125</v>
      </c>
    </row>
    <row r="134" spans="2:29" x14ac:dyDescent="0.25">
      <c r="B134" s="6" t="s">
        <v>41</v>
      </c>
      <c r="C134" s="5" t="s">
        <v>226</v>
      </c>
      <c r="D134" t="s">
        <v>14</v>
      </c>
      <c r="E134" s="6">
        <v>60</v>
      </c>
      <c r="F134" t="s">
        <v>20</v>
      </c>
      <c r="I134" s="18">
        <v>0</v>
      </c>
      <c r="J134" s="18">
        <v>0</v>
      </c>
      <c r="K134" s="18">
        <v>0</v>
      </c>
      <c r="L134" s="11">
        <f t="shared" si="26"/>
        <v>0</v>
      </c>
      <c r="M134" s="11">
        <f t="shared" si="27"/>
        <v>0</v>
      </c>
      <c r="N134" s="11"/>
      <c r="O134" s="18">
        <v>0</v>
      </c>
      <c r="P134" s="18">
        <v>0</v>
      </c>
      <c r="Q134" s="18">
        <v>0</v>
      </c>
      <c r="R134" s="18">
        <v>0</v>
      </c>
      <c r="S134" s="11">
        <f t="shared" si="22"/>
        <v>0</v>
      </c>
      <c r="T134" s="11">
        <f t="shared" si="28"/>
        <v>0</v>
      </c>
      <c r="U134" s="11"/>
      <c r="V134" s="18">
        <v>0</v>
      </c>
      <c r="W134" s="18">
        <v>0</v>
      </c>
      <c r="X134" s="18">
        <v>0</v>
      </c>
      <c r="Y134" s="12">
        <f t="shared" si="18"/>
        <v>0</v>
      </c>
      <c r="Z134" s="11">
        <f t="shared" si="25"/>
        <v>0</v>
      </c>
      <c r="AA134" s="10"/>
      <c r="AB134" s="10">
        <v>21.855</v>
      </c>
      <c r="AC134" s="10">
        <f t="shared" si="24"/>
        <v>6622.0650000000005</v>
      </c>
    </row>
    <row r="135" spans="2:29" x14ac:dyDescent="0.25">
      <c r="B135" s="6" t="s">
        <v>41</v>
      </c>
      <c r="C135" s="5" t="s">
        <v>227</v>
      </c>
      <c r="D135" t="s">
        <v>10</v>
      </c>
      <c r="E135" s="6">
        <v>72</v>
      </c>
      <c r="F135" t="s">
        <v>20</v>
      </c>
      <c r="I135" s="18">
        <v>0</v>
      </c>
      <c r="J135" s="18">
        <v>0</v>
      </c>
      <c r="K135" s="18">
        <v>0</v>
      </c>
      <c r="L135" s="11">
        <f t="shared" si="26"/>
        <v>0</v>
      </c>
      <c r="M135" s="11">
        <f t="shared" si="27"/>
        <v>0</v>
      </c>
      <c r="N135" s="11"/>
      <c r="O135" s="18">
        <v>0</v>
      </c>
      <c r="P135" s="18">
        <v>0</v>
      </c>
      <c r="Q135" s="18">
        <v>0</v>
      </c>
      <c r="R135" s="18" t="s">
        <v>43</v>
      </c>
      <c r="S135" s="11">
        <f t="shared" si="22"/>
        <v>0</v>
      </c>
      <c r="T135" s="11">
        <f t="shared" si="28"/>
        <v>0</v>
      </c>
      <c r="U135" s="11"/>
      <c r="V135" s="18">
        <v>0</v>
      </c>
      <c r="W135" s="18" t="s">
        <v>43</v>
      </c>
      <c r="X135" s="18">
        <v>0</v>
      </c>
      <c r="Y135" s="12">
        <f t="shared" si="18"/>
        <v>0</v>
      </c>
      <c r="Z135" s="11">
        <f t="shared" si="25"/>
        <v>0</v>
      </c>
      <c r="AA135" s="10"/>
      <c r="AB135" s="10">
        <v>45.08</v>
      </c>
      <c r="AC135" s="10">
        <f t="shared" si="24"/>
        <v>13659.24</v>
      </c>
    </row>
    <row r="136" spans="2:29" x14ac:dyDescent="0.25">
      <c r="B136" s="6" t="s">
        <v>41</v>
      </c>
      <c r="C136" s="5" t="s">
        <v>228</v>
      </c>
      <c r="D136" t="s">
        <v>14</v>
      </c>
      <c r="E136" s="6">
        <v>46</v>
      </c>
      <c r="F136" t="s">
        <v>25</v>
      </c>
      <c r="I136" s="18">
        <v>0</v>
      </c>
      <c r="J136" s="18">
        <v>0</v>
      </c>
      <c r="K136" s="18">
        <v>0</v>
      </c>
      <c r="L136" s="11">
        <f t="shared" si="26"/>
        <v>0</v>
      </c>
      <c r="M136" s="11">
        <f t="shared" si="27"/>
        <v>0</v>
      </c>
      <c r="N136" s="11"/>
      <c r="O136" s="18">
        <v>0</v>
      </c>
      <c r="P136" s="18">
        <v>0</v>
      </c>
      <c r="Q136" s="18">
        <v>0</v>
      </c>
      <c r="R136" s="18" t="s">
        <v>43</v>
      </c>
      <c r="S136" s="11">
        <f t="shared" si="22"/>
        <v>0</v>
      </c>
      <c r="T136" s="11">
        <f t="shared" si="28"/>
        <v>0</v>
      </c>
      <c r="U136" s="11"/>
      <c r="V136" s="18" t="s">
        <v>43</v>
      </c>
      <c r="W136" s="18" t="s">
        <v>43</v>
      </c>
      <c r="X136" s="18">
        <v>0</v>
      </c>
      <c r="Y136" s="12">
        <f t="shared" si="18"/>
        <v>0</v>
      </c>
      <c r="Z136" s="11">
        <f t="shared" si="25"/>
        <v>0</v>
      </c>
      <c r="AA136" s="10"/>
      <c r="AB136" s="10">
        <v>25.75</v>
      </c>
      <c r="AC136" s="10">
        <f t="shared" si="24"/>
        <v>7802.25</v>
      </c>
    </row>
    <row r="137" spans="2:29" x14ac:dyDescent="0.25">
      <c r="B137" s="6" t="s">
        <v>41</v>
      </c>
      <c r="C137" s="5" t="s">
        <v>229</v>
      </c>
      <c r="D137" t="s">
        <v>10</v>
      </c>
      <c r="E137" s="6">
        <v>60</v>
      </c>
      <c r="F137" t="s">
        <v>20</v>
      </c>
      <c r="H137" t="s">
        <v>11</v>
      </c>
      <c r="I137" s="18">
        <v>0</v>
      </c>
      <c r="J137" s="18">
        <v>0</v>
      </c>
      <c r="K137" s="18">
        <v>75.138747562296899</v>
      </c>
      <c r="L137" s="11">
        <f t="shared" si="26"/>
        <v>25.046249187432299</v>
      </c>
      <c r="M137" s="11">
        <f t="shared" si="27"/>
        <v>0.13001083423618642</v>
      </c>
      <c r="N137" s="11"/>
      <c r="O137" s="18">
        <v>0</v>
      </c>
      <c r="P137" s="18">
        <v>0</v>
      </c>
      <c r="Q137" s="18">
        <v>0</v>
      </c>
      <c r="R137" s="18">
        <v>0</v>
      </c>
      <c r="S137" s="11">
        <f t="shared" si="22"/>
        <v>0</v>
      </c>
      <c r="T137" s="11">
        <f t="shared" si="28"/>
        <v>0</v>
      </c>
      <c r="U137" s="11"/>
      <c r="V137" s="18">
        <v>0</v>
      </c>
      <c r="W137" s="18">
        <v>0</v>
      </c>
      <c r="X137" s="18">
        <v>0</v>
      </c>
      <c r="Y137" s="12">
        <f t="shared" si="18"/>
        <v>0</v>
      </c>
      <c r="Z137" s="11">
        <f t="shared" si="25"/>
        <v>0</v>
      </c>
      <c r="AA137" s="10"/>
      <c r="AB137" s="10">
        <v>63.58</v>
      </c>
      <c r="AC137" s="10">
        <f t="shared" si="24"/>
        <v>19264.739999999998</v>
      </c>
    </row>
    <row r="138" spans="2:29" x14ac:dyDescent="0.25">
      <c r="B138" s="6" t="s">
        <v>41</v>
      </c>
      <c r="C138" s="5" t="s">
        <v>230</v>
      </c>
      <c r="D138" t="s">
        <v>14</v>
      </c>
      <c r="E138" s="6">
        <v>49</v>
      </c>
      <c r="F138" t="s">
        <v>20</v>
      </c>
      <c r="H138" t="s">
        <v>36</v>
      </c>
      <c r="I138" s="18">
        <v>0</v>
      </c>
      <c r="J138" s="18">
        <v>43.760412591468203</v>
      </c>
      <c r="K138" s="18">
        <v>106.27748024316099</v>
      </c>
      <c r="L138" s="11">
        <f t="shared" si="26"/>
        <v>50.012630944876399</v>
      </c>
      <c r="M138" s="11">
        <f t="shared" si="27"/>
        <v>0.69468934316871123</v>
      </c>
      <c r="N138" s="11"/>
      <c r="O138" s="18">
        <v>0</v>
      </c>
      <c r="P138" s="18">
        <v>0</v>
      </c>
      <c r="Q138" s="18">
        <v>0</v>
      </c>
      <c r="R138" s="18">
        <v>0</v>
      </c>
      <c r="S138" s="11">
        <f t="shared" si="22"/>
        <v>0</v>
      </c>
      <c r="T138" s="11">
        <f t="shared" si="28"/>
        <v>0</v>
      </c>
      <c r="U138" s="11"/>
      <c r="V138" s="18">
        <v>0</v>
      </c>
      <c r="W138" s="18">
        <v>0</v>
      </c>
      <c r="X138" s="18">
        <v>0</v>
      </c>
      <c r="Y138" s="12">
        <f t="shared" si="18"/>
        <v>0</v>
      </c>
      <c r="Z138" s="11">
        <f t="shared" si="25"/>
        <v>0</v>
      </c>
      <c r="AA138" s="10"/>
      <c r="AB138" s="10">
        <v>23.76</v>
      </c>
      <c r="AC138" s="10">
        <f t="shared" si="24"/>
        <v>7199.2800000000007</v>
      </c>
    </row>
    <row r="139" spans="2:29" x14ac:dyDescent="0.25">
      <c r="B139" s="6" t="s">
        <v>41</v>
      </c>
      <c r="C139" s="5" t="s">
        <v>231</v>
      </c>
      <c r="D139" t="s">
        <v>14</v>
      </c>
      <c r="E139" s="6">
        <v>50</v>
      </c>
      <c r="F139" t="s">
        <v>25</v>
      </c>
      <c r="H139" t="s">
        <v>44</v>
      </c>
      <c r="I139" s="18">
        <v>0</v>
      </c>
      <c r="J139" s="18">
        <v>86.115377490243304</v>
      </c>
      <c r="K139" s="18">
        <v>0</v>
      </c>
      <c r="L139" s="11">
        <f t="shared" si="26"/>
        <v>28.705125830081101</v>
      </c>
      <c r="M139" s="11">
        <f t="shared" si="27"/>
        <v>0.23154439417855421</v>
      </c>
      <c r="N139" s="11"/>
      <c r="O139" s="18">
        <v>0</v>
      </c>
      <c r="P139" s="18">
        <v>0</v>
      </c>
      <c r="Q139" s="18">
        <v>0</v>
      </c>
      <c r="R139" s="18">
        <v>0</v>
      </c>
      <c r="S139" s="11">
        <f t="shared" si="22"/>
        <v>0</v>
      </c>
      <c r="T139" s="11">
        <f t="shared" si="28"/>
        <v>0</v>
      </c>
      <c r="U139" s="11"/>
      <c r="V139" s="18">
        <v>0</v>
      </c>
      <c r="W139" s="18">
        <v>0</v>
      </c>
      <c r="X139" s="18">
        <v>0</v>
      </c>
      <c r="Y139" s="12">
        <f t="shared" si="18"/>
        <v>0</v>
      </c>
      <c r="Z139" s="11">
        <f t="shared" si="25"/>
        <v>0</v>
      </c>
      <c r="AA139" s="10"/>
      <c r="AB139" s="10">
        <v>40.914999999999999</v>
      </c>
      <c r="AC139" s="10">
        <f t="shared" si="24"/>
        <v>12397.244999999999</v>
      </c>
    </row>
    <row r="140" spans="2:29" x14ac:dyDescent="0.25">
      <c r="B140" s="6" t="s">
        <v>41</v>
      </c>
      <c r="C140" s="5" t="s">
        <v>232</v>
      </c>
      <c r="D140" t="s">
        <v>10</v>
      </c>
      <c r="E140" s="6">
        <v>69</v>
      </c>
      <c r="F140" t="s">
        <v>20</v>
      </c>
      <c r="H140" t="s">
        <v>45</v>
      </c>
      <c r="I140" s="18">
        <v>0</v>
      </c>
      <c r="J140" s="18">
        <v>0</v>
      </c>
      <c r="K140" s="18">
        <v>0.14729522452233099</v>
      </c>
      <c r="L140" s="11">
        <f t="shared" si="26"/>
        <v>4.9098408174110326E-2</v>
      </c>
      <c r="M140" s="11">
        <f t="shared" si="27"/>
        <v>8.0517242767538409E-4</v>
      </c>
      <c r="N140" s="11"/>
      <c r="O140" s="18">
        <v>0</v>
      </c>
      <c r="P140" s="18">
        <v>0.130502824979669</v>
      </c>
      <c r="Q140" s="18">
        <v>0</v>
      </c>
      <c r="R140" s="18">
        <v>128.11696969696999</v>
      </c>
      <c r="S140" s="11">
        <f t="shared" si="22"/>
        <v>32.061868130487412</v>
      </c>
      <c r="T140" s="11">
        <f t="shared" si="28"/>
        <v>0.52578755928069054</v>
      </c>
      <c r="U140" s="11"/>
      <c r="V140" s="18">
        <v>0</v>
      </c>
      <c r="W140" s="18">
        <v>0</v>
      </c>
      <c r="X140" s="18">
        <v>0</v>
      </c>
      <c r="Y140" s="12">
        <f t="shared" si="18"/>
        <v>0</v>
      </c>
      <c r="Z140" s="11">
        <f t="shared" si="25"/>
        <v>0</v>
      </c>
      <c r="AA140" s="10"/>
      <c r="AB140" s="10">
        <v>20.125</v>
      </c>
      <c r="AC140" s="10">
        <f t="shared" si="24"/>
        <v>6097.875</v>
      </c>
    </row>
    <row r="141" spans="2:29" x14ac:dyDescent="0.25">
      <c r="B141" s="6" t="s">
        <v>41</v>
      </c>
      <c r="C141" s="5" t="s">
        <v>233</v>
      </c>
      <c r="D141" t="s">
        <v>10</v>
      </c>
      <c r="E141" s="6">
        <v>39</v>
      </c>
      <c r="F141" t="s">
        <v>20</v>
      </c>
      <c r="H141" t="s">
        <v>36</v>
      </c>
      <c r="I141" s="18">
        <v>0</v>
      </c>
      <c r="J141" s="18">
        <v>0</v>
      </c>
      <c r="K141" s="18">
        <v>91.556439915162201</v>
      </c>
      <c r="L141" s="11">
        <f t="shared" si="26"/>
        <v>30.518813305054067</v>
      </c>
      <c r="M141" s="11">
        <f t="shared" si="27"/>
        <v>0.32159053678892285</v>
      </c>
      <c r="N141" s="11"/>
      <c r="O141" s="18">
        <v>0</v>
      </c>
      <c r="P141" s="18">
        <v>0</v>
      </c>
      <c r="Q141" s="18">
        <v>0</v>
      </c>
      <c r="R141" s="18">
        <v>0</v>
      </c>
      <c r="S141" s="11">
        <f t="shared" si="22"/>
        <v>0</v>
      </c>
      <c r="T141" s="11">
        <f t="shared" si="28"/>
        <v>0</v>
      </c>
      <c r="U141" s="11"/>
      <c r="V141" s="18">
        <v>0</v>
      </c>
      <c r="W141" s="18">
        <v>0</v>
      </c>
      <c r="X141" s="18">
        <v>0</v>
      </c>
      <c r="Y141" s="12">
        <f t="shared" si="18"/>
        <v>0</v>
      </c>
      <c r="Z141" s="11">
        <f t="shared" si="25"/>
        <v>0</v>
      </c>
      <c r="AA141" s="10"/>
      <c r="AB141" s="10">
        <v>31.32</v>
      </c>
      <c r="AC141" s="10">
        <f t="shared" si="24"/>
        <v>9489.9600000000009</v>
      </c>
    </row>
    <row r="142" spans="2:29" x14ac:dyDescent="0.25">
      <c r="B142" s="6" t="s">
        <v>41</v>
      </c>
      <c r="C142" s="5" t="s">
        <v>234</v>
      </c>
      <c r="D142" t="s">
        <v>14</v>
      </c>
      <c r="E142" s="6">
        <v>65</v>
      </c>
      <c r="F142" t="s">
        <v>20</v>
      </c>
      <c r="I142" s="18">
        <v>0</v>
      </c>
      <c r="J142" s="18">
        <v>0</v>
      </c>
      <c r="K142" s="18">
        <v>0.38580512075926099</v>
      </c>
      <c r="L142" s="11">
        <f t="shared" si="26"/>
        <v>0.12860170691975367</v>
      </c>
      <c r="M142" s="11">
        <f t="shared" si="27"/>
        <v>1.4165309157872388E-3</v>
      </c>
      <c r="N142" s="11"/>
      <c r="O142" s="18">
        <v>0</v>
      </c>
      <c r="P142" s="18">
        <v>0</v>
      </c>
      <c r="Q142" s="18">
        <v>0</v>
      </c>
      <c r="R142" s="18">
        <v>0</v>
      </c>
      <c r="S142" s="11">
        <f t="shared" si="22"/>
        <v>0</v>
      </c>
      <c r="T142" s="11">
        <f t="shared" si="28"/>
        <v>0</v>
      </c>
      <c r="U142" s="11"/>
      <c r="V142" s="18">
        <v>0</v>
      </c>
      <c r="W142" s="18">
        <v>0</v>
      </c>
      <c r="X142" s="18">
        <v>0</v>
      </c>
      <c r="Y142" s="12">
        <f t="shared" si="18"/>
        <v>0</v>
      </c>
      <c r="Z142" s="11">
        <f t="shared" si="25"/>
        <v>0</v>
      </c>
      <c r="AA142" s="10"/>
      <c r="AB142" s="10">
        <v>29.962499999999999</v>
      </c>
      <c r="AC142" s="10">
        <f t="shared" si="24"/>
        <v>9078.6374999999989</v>
      </c>
    </row>
    <row r="143" spans="2:29" x14ac:dyDescent="0.25">
      <c r="B143" s="6" t="s">
        <v>41</v>
      </c>
      <c r="C143" s="5" t="s">
        <v>235</v>
      </c>
      <c r="D143" t="s">
        <v>14</v>
      </c>
      <c r="E143" s="6">
        <v>60</v>
      </c>
      <c r="F143" t="s">
        <v>20</v>
      </c>
      <c r="I143" s="18">
        <v>0</v>
      </c>
      <c r="J143" s="18">
        <v>0</v>
      </c>
      <c r="K143" s="18">
        <v>0</v>
      </c>
      <c r="L143" s="11">
        <f t="shared" si="26"/>
        <v>0</v>
      </c>
      <c r="M143" s="11">
        <f t="shared" si="27"/>
        <v>0</v>
      </c>
      <c r="N143" s="11"/>
      <c r="O143" s="18">
        <v>0</v>
      </c>
      <c r="P143" s="18">
        <v>0</v>
      </c>
      <c r="Q143" s="18">
        <v>0</v>
      </c>
      <c r="R143" s="18">
        <v>0</v>
      </c>
      <c r="S143" s="11">
        <f t="shared" si="22"/>
        <v>0</v>
      </c>
      <c r="T143" s="11">
        <f t="shared" si="28"/>
        <v>0</v>
      </c>
      <c r="U143" s="11"/>
      <c r="V143" s="18">
        <v>0</v>
      </c>
      <c r="W143" s="18">
        <v>0</v>
      </c>
      <c r="X143" s="18">
        <v>0</v>
      </c>
      <c r="Y143" s="12">
        <f t="shared" si="18"/>
        <v>0</v>
      </c>
      <c r="Z143" s="11">
        <f t="shared" si="25"/>
        <v>0</v>
      </c>
      <c r="AA143" s="10"/>
      <c r="AB143" s="10">
        <v>20.212499999999999</v>
      </c>
      <c r="AC143" s="10">
        <f t="shared" si="24"/>
        <v>6124.3874999999998</v>
      </c>
    </row>
    <row r="144" spans="2:29" x14ac:dyDescent="0.25">
      <c r="B144" s="6" t="s">
        <v>41</v>
      </c>
      <c r="C144" s="5" t="s">
        <v>236</v>
      </c>
      <c r="D144" t="s">
        <v>10</v>
      </c>
      <c r="E144" s="6">
        <v>48</v>
      </c>
      <c r="F144" t="s">
        <v>25</v>
      </c>
      <c r="I144" s="18">
        <v>0</v>
      </c>
      <c r="J144" s="18">
        <v>0</v>
      </c>
      <c r="K144" s="18">
        <v>0</v>
      </c>
      <c r="L144" s="11">
        <f t="shared" si="26"/>
        <v>0</v>
      </c>
      <c r="M144" s="11">
        <f t="shared" si="27"/>
        <v>0</v>
      </c>
      <c r="N144" s="11"/>
      <c r="O144" s="18">
        <v>0</v>
      </c>
      <c r="P144" s="18">
        <v>0</v>
      </c>
      <c r="Q144" s="18">
        <v>0</v>
      </c>
      <c r="R144" s="18">
        <v>0</v>
      </c>
      <c r="S144" s="11">
        <f t="shared" si="22"/>
        <v>0</v>
      </c>
      <c r="T144" s="11">
        <f t="shared" si="28"/>
        <v>0</v>
      </c>
      <c r="U144" s="11"/>
      <c r="V144" s="18">
        <v>0</v>
      </c>
      <c r="W144" s="18">
        <v>0</v>
      </c>
      <c r="X144" s="18">
        <v>0</v>
      </c>
      <c r="Y144" s="12">
        <f t="shared" si="18"/>
        <v>0</v>
      </c>
      <c r="Z144" s="11">
        <f t="shared" si="25"/>
        <v>0</v>
      </c>
      <c r="AA144" s="10"/>
      <c r="AB144" s="10">
        <v>19.975000000000001</v>
      </c>
      <c r="AC144" s="10">
        <f t="shared" si="24"/>
        <v>6052.4250000000002</v>
      </c>
    </row>
    <row r="145" spans="1:29" x14ac:dyDescent="0.25">
      <c r="B145" s="6" t="s">
        <v>41</v>
      </c>
      <c r="C145" s="5" t="s">
        <v>237</v>
      </c>
      <c r="D145" t="s">
        <v>14</v>
      </c>
      <c r="E145" s="6">
        <v>79</v>
      </c>
      <c r="F145" t="s">
        <v>20</v>
      </c>
      <c r="H145" t="s">
        <v>36</v>
      </c>
      <c r="I145" s="18">
        <v>0</v>
      </c>
      <c r="J145" s="18">
        <v>95.078885715712204</v>
      </c>
      <c r="K145" s="18">
        <v>8.44107014401691E-2</v>
      </c>
      <c r="L145" s="11">
        <f t="shared" si="26"/>
        <v>31.721098805717457</v>
      </c>
      <c r="M145" s="11">
        <f t="shared" si="27"/>
        <v>0.27584505650055846</v>
      </c>
      <c r="N145" s="11"/>
      <c r="O145" s="18">
        <v>0</v>
      </c>
      <c r="P145" s="18">
        <v>9.4507741680980306E-2</v>
      </c>
      <c r="Q145" s="18">
        <v>0</v>
      </c>
      <c r="R145" s="18">
        <v>154.517513159717</v>
      </c>
      <c r="S145" s="11">
        <f t="shared" si="22"/>
        <v>38.653005225349496</v>
      </c>
      <c r="T145" s="11">
        <f t="shared" si="28"/>
        <v>0.33612456099349042</v>
      </c>
      <c r="U145" s="11"/>
      <c r="V145" s="18">
        <v>0</v>
      </c>
      <c r="W145" s="18">
        <v>0</v>
      </c>
      <c r="X145" s="18">
        <v>0</v>
      </c>
      <c r="Y145" s="12">
        <f t="shared" si="18"/>
        <v>0</v>
      </c>
      <c r="Z145" s="11">
        <f t="shared" si="25"/>
        <v>0</v>
      </c>
      <c r="AA145" s="10"/>
      <c r="AB145" s="10">
        <v>37.952500000000001</v>
      </c>
      <c r="AC145" s="10">
        <f t="shared" si="24"/>
        <v>11499.6075</v>
      </c>
    </row>
    <row r="146" spans="1:29" x14ac:dyDescent="0.25">
      <c r="B146" s="6" t="s">
        <v>41</v>
      </c>
      <c r="C146" s="5" t="s">
        <v>238</v>
      </c>
      <c r="D146" t="s">
        <v>14</v>
      </c>
      <c r="E146" s="6">
        <v>70</v>
      </c>
      <c r="F146" t="s">
        <v>20</v>
      </c>
      <c r="H146" t="s">
        <v>19</v>
      </c>
      <c r="I146" s="18">
        <v>0</v>
      </c>
      <c r="J146" s="18">
        <v>0.130810599760664</v>
      </c>
      <c r="K146" s="18">
        <v>0</v>
      </c>
      <c r="L146" s="11">
        <f t="shared" si="26"/>
        <v>4.360353325355467E-2</v>
      </c>
      <c r="M146" s="11">
        <f t="shared" si="27"/>
        <v>3.3804569025549586E-4</v>
      </c>
      <c r="N146" s="11"/>
      <c r="O146" s="18">
        <v>0</v>
      </c>
      <c r="P146" s="18">
        <v>0</v>
      </c>
      <c r="Q146" s="18">
        <v>0</v>
      </c>
      <c r="R146" s="18">
        <v>0</v>
      </c>
      <c r="S146" s="11">
        <f t="shared" si="22"/>
        <v>0</v>
      </c>
      <c r="T146" s="11">
        <f t="shared" si="28"/>
        <v>0</v>
      </c>
      <c r="U146" s="11"/>
      <c r="V146" s="18">
        <v>0</v>
      </c>
      <c r="W146" s="18">
        <v>0</v>
      </c>
      <c r="X146" s="18">
        <v>0</v>
      </c>
      <c r="Y146" s="12">
        <f t="shared" si="18"/>
        <v>0</v>
      </c>
      <c r="Z146" s="11">
        <f t="shared" si="25"/>
        <v>0</v>
      </c>
      <c r="AA146" s="10"/>
      <c r="AB146" s="10">
        <v>42.57</v>
      </c>
      <c r="AC146" s="10">
        <f t="shared" si="24"/>
        <v>12898.710000000001</v>
      </c>
    </row>
    <row r="147" spans="1:29" x14ac:dyDescent="0.25">
      <c r="C147" s="30"/>
      <c r="I147" s="18"/>
      <c r="J147" s="18"/>
      <c r="K147" s="18"/>
      <c r="L147" s="11"/>
      <c r="M147" s="11"/>
      <c r="N147" s="11"/>
      <c r="O147" s="18"/>
      <c r="P147" s="18"/>
      <c r="Q147" s="18"/>
      <c r="R147" s="18"/>
      <c r="S147" s="11"/>
      <c r="T147" s="11"/>
      <c r="U147" s="11"/>
      <c r="V147" s="18"/>
      <c r="W147" s="18"/>
      <c r="X147" s="18"/>
      <c r="Y147" s="12"/>
      <c r="Z147" s="11"/>
      <c r="AB147" s="10"/>
      <c r="AC147" s="10"/>
    </row>
    <row r="148" spans="1:29" ht="18.75" x14ac:dyDescent="0.3">
      <c r="A148" s="19" t="s">
        <v>46</v>
      </c>
      <c r="I148" s="18"/>
      <c r="J148" s="18"/>
      <c r="K148" s="18"/>
      <c r="L148" s="11"/>
      <c r="M148" s="11"/>
      <c r="N148" s="11"/>
      <c r="O148" s="18"/>
      <c r="P148" s="18"/>
      <c r="Q148" s="18"/>
      <c r="R148" s="18"/>
      <c r="S148" s="11"/>
      <c r="T148" s="11"/>
      <c r="U148" s="11"/>
      <c r="V148" s="18"/>
      <c r="W148" s="18"/>
      <c r="X148" s="18"/>
      <c r="Y148" s="12"/>
      <c r="Z148" s="11"/>
      <c r="AB148" s="10"/>
      <c r="AC148" s="10"/>
    </row>
    <row r="149" spans="1:29" x14ac:dyDescent="0.25">
      <c r="B149" s="6" t="s">
        <v>41</v>
      </c>
      <c r="C149" s="5" t="s">
        <v>239</v>
      </c>
      <c r="D149" t="s">
        <v>10</v>
      </c>
      <c r="E149" s="6">
        <v>37</v>
      </c>
      <c r="I149" s="18">
        <v>0</v>
      </c>
      <c r="J149" s="18">
        <v>0</v>
      </c>
      <c r="K149" s="18">
        <v>0</v>
      </c>
      <c r="L149" s="11">
        <f t="shared" ref="L149:L180" si="29">AVERAGE(I149:K149)</f>
        <v>0</v>
      </c>
      <c r="M149" s="11">
        <f t="shared" ref="M149:M180" si="30">L149/AC149*100</f>
        <v>0</v>
      </c>
      <c r="N149" s="11"/>
      <c r="O149" s="18">
        <v>0</v>
      </c>
      <c r="P149" s="18">
        <v>0</v>
      </c>
      <c r="Q149" s="18">
        <v>0</v>
      </c>
      <c r="R149" s="18">
        <v>0.19687915333497399</v>
      </c>
      <c r="S149" s="11">
        <f t="shared" ref="S149:S212" si="31">AVERAGE(O149:R149)</f>
        <v>4.9219788333743499E-2</v>
      </c>
      <c r="T149" s="11">
        <f t="shared" ref="T149:T180" si="32">S149/AC149*100</f>
        <v>3.4867503486750275E-3</v>
      </c>
      <c r="U149" s="11"/>
      <c r="V149" s="18">
        <v>0</v>
      </c>
      <c r="W149" s="18">
        <v>0</v>
      </c>
      <c r="X149" s="18">
        <v>0</v>
      </c>
      <c r="Y149" s="12">
        <f t="shared" ref="Y149:Y212" si="33">AVERAGE(V149:X149)</f>
        <v>0</v>
      </c>
      <c r="Z149" s="11">
        <f t="shared" ref="Z149:Z180" si="34">Y149/AC149*100</f>
        <v>0</v>
      </c>
      <c r="AB149" s="10">
        <v>4.6588235294117704</v>
      </c>
      <c r="AC149" s="10">
        <f t="shared" ref="AC149:AC212" si="35">AB149*303</f>
        <v>1411.6235294117664</v>
      </c>
    </row>
    <row r="150" spans="1:29" x14ac:dyDescent="0.25">
      <c r="B150" s="6" t="s">
        <v>41</v>
      </c>
      <c r="C150" s="5" t="s">
        <v>240</v>
      </c>
      <c r="D150" t="s">
        <v>14</v>
      </c>
      <c r="E150" s="6">
        <v>36</v>
      </c>
      <c r="I150" s="18">
        <v>0</v>
      </c>
      <c r="J150" s="18">
        <v>0</v>
      </c>
      <c r="K150" s="18">
        <v>0</v>
      </c>
      <c r="L150" s="11">
        <f t="shared" si="29"/>
        <v>0</v>
      </c>
      <c r="M150" s="11">
        <f t="shared" si="30"/>
        <v>0</v>
      </c>
      <c r="N150" s="11"/>
      <c r="O150" s="18">
        <v>0</v>
      </c>
      <c r="P150" s="18">
        <v>0</v>
      </c>
      <c r="Q150" s="18">
        <v>0</v>
      </c>
      <c r="R150" s="18">
        <v>1.4948488512696501</v>
      </c>
      <c r="S150" s="11">
        <f t="shared" si="31"/>
        <v>0.37371221281741251</v>
      </c>
      <c r="T150" s="11">
        <f t="shared" si="32"/>
        <v>3.0229746070133026E-2</v>
      </c>
      <c r="U150" s="11"/>
      <c r="V150" s="18">
        <v>0</v>
      </c>
      <c r="W150" s="18">
        <v>0</v>
      </c>
      <c r="X150" s="18">
        <v>0</v>
      </c>
      <c r="Y150" s="12">
        <f t="shared" si="33"/>
        <v>0</v>
      </c>
      <c r="Z150" s="11">
        <f t="shared" si="34"/>
        <v>0</v>
      </c>
      <c r="AB150" s="10">
        <v>4.08</v>
      </c>
      <c r="AC150" s="10">
        <f t="shared" si="35"/>
        <v>1236.24</v>
      </c>
    </row>
    <row r="151" spans="1:29" x14ac:dyDescent="0.25">
      <c r="B151" s="6" t="s">
        <v>41</v>
      </c>
      <c r="C151" s="5" t="s">
        <v>241</v>
      </c>
      <c r="D151" t="s">
        <v>14</v>
      </c>
      <c r="E151" s="6">
        <v>56</v>
      </c>
      <c r="I151" s="18">
        <v>0</v>
      </c>
      <c r="J151" s="18">
        <v>0</v>
      </c>
      <c r="K151" s="18">
        <v>0</v>
      </c>
      <c r="L151" s="11">
        <f t="shared" si="29"/>
        <v>0</v>
      </c>
      <c r="M151" s="11">
        <f t="shared" si="30"/>
        <v>0</v>
      </c>
      <c r="N151" s="11"/>
      <c r="O151" s="18">
        <v>0</v>
      </c>
      <c r="P151" s="18">
        <v>0</v>
      </c>
      <c r="Q151" s="18">
        <v>0</v>
      </c>
      <c r="R151" s="18">
        <v>0</v>
      </c>
      <c r="S151" s="11">
        <f t="shared" si="31"/>
        <v>0</v>
      </c>
      <c r="T151" s="11">
        <f t="shared" si="32"/>
        <v>0</v>
      </c>
      <c r="U151" s="11"/>
      <c r="V151" s="18">
        <v>0</v>
      </c>
      <c r="W151" s="18">
        <v>0</v>
      </c>
      <c r="X151" s="18">
        <v>0</v>
      </c>
      <c r="Y151" s="12">
        <f t="shared" si="33"/>
        <v>0</v>
      </c>
      <c r="Z151" s="11">
        <f t="shared" si="34"/>
        <v>0</v>
      </c>
      <c r="AB151" s="10">
        <v>2.9883720930232598</v>
      </c>
      <c r="AC151" s="10">
        <f t="shared" si="35"/>
        <v>905.47674418604777</v>
      </c>
    </row>
    <row r="152" spans="1:29" x14ac:dyDescent="0.25">
      <c r="B152" s="6" t="s">
        <v>41</v>
      </c>
      <c r="C152" s="5" t="s">
        <v>242</v>
      </c>
      <c r="D152" t="s">
        <v>14</v>
      </c>
      <c r="E152" s="6">
        <v>57</v>
      </c>
      <c r="I152" s="18">
        <v>0</v>
      </c>
      <c r="J152" s="18">
        <v>0</v>
      </c>
      <c r="K152" s="18">
        <v>0</v>
      </c>
      <c r="L152" s="11">
        <f t="shared" si="29"/>
        <v>0</v>
      </c>
      <c r="M152" s="11">
        <f t="shared" si="30"/>
        <v>0</v>
      </c>
      <c r="N152" s="11"/>
      <c r="O152" s="18">
        <v>0</v>
      </c>
      <c r="P152" s="18">
        <v>0</v>
      </c>
      <c r="Q152" s="18">
        <v>0</v>
      </c>
      <c r="R152" s="18" t="s">
        <v>43</v>
      </c>
      <c r="S152" s="11">
        <f t="shared" si="31"/>
        <v>0</v>
      </c>
      <c r="T152" s="11">
        <f t="shared" si="32"/>
        <v>0</v>
      </c>
      <c r="U152" s="11"/>
      <c r="V152" s="18">
        <v>0</v>
      </c>
      <c r="W152" s="18">
        <v>0</v>
      </c>
      <c r="X152" s="18">
        <v>0</v>
      </c>
      <c r="Y152" s="12">
        <f t="shared" si="33"/>
        <v>0</v>
      </c>
      <c r="Z152" s="11">
        <f t="shared" si="34"/>
        <v>0</v>
      </c>
      <c r="AB152" s="10">
        <v>3.85</v>
      </c>
      <c r="AC152" s="10">
        <f t="shared" si="35"/>
        <v>1166.55</v>
      </c>
    </row>
    <row r="153" spans="1:29" x14ac:dyDescent="0.25">
      <c r="B153" s="6" t="s">
        <v>41</v>
      </c>
      <c r="C153" s="5" t="s">
        <v>243</v>
      </c>
      <c r="D153" t="s">
        <v>14</v>
      </c>
      <c r="E153" s="6">
        <v>67</v>
      </c>
      <c r="I153" s="18">
        <v>0</v>
      </c>
      <c r="J153" s="18">
        <v>0</v>
      </c>
      <c r="K153" s="18">
        <v>0</v>
      </c>
      <c r="L153" s="11">
        <f t="shared" si="29"/>
        <v>0</v>
      </c>
      <c r="M153" s="11">
        <f t="shared" si="30"/>
        <v>0</v>
      </c>
      <c r="N153" s="11"/>
      <c r="O153" s="18">
        <v>0</v>
      </c>
      <c r="P153" s="18">
        <v>0</v>
      </c>
      <c r="Q153" s="18">
        <v>0</v>
      </c>
      <c r="R153" s="18">
        <v>0</v>
      </c>
      <c r="S153" s="11">
        <f t="shared" si="31"/>
        <v>0</v>
      </c>
      <c r="T153" s="11">
        <f t="shared" si="32"/>
        <v>0</v>
      </c>
      <c r="U153" s="11"/>
      <c r="V153" s="18">
        <v>0</v>
      </c>
      <c r="W153" s="18">
        <v>0</v>
      </c>
      <c r="X153" s="18">
        <v>0</v>
      </c>
      <c r="Y153" s="12">
        <f t="shared" si="33"/>
        <v>0</v>
      </c>
      <c r="Z153" s="11">
        <f t="shared" si="34"/>
        <v>0</v>
      </c>
      <c r="AB153" s="10">
        <v>6.2125000000000004</v>
      </c>
      <c r="AC153" s="10">
        <f t="shared" si="35"/>
        <v>1882.3875</v>
      </c>
    </row>
    <row r="154" spans="1:29" x14ac:dyDescent="0.25">
      <c r="B154" s="6" t="s">
        <v>41</v>
      </c>
      <c r="C154" s="5" t="s">
        <v>244</v>
      </c>
      <c r="D154" t="s">
        <v>14</v>
      </c>
      <c r="E154" s="6">
        <v>69</v>
      </c>
      <c r="I154" s="18">
        <v>0</v>
      </c>
      <c r="J154" s="18">
        <v>0.28113249287421999</v>
      </c>
      <c r="K154" s="18">
        <v>0</v>
      </c>
      <c r="L154" s="11">
        <f t="shared" si="29"/>
        <v>9.3710830958073324E-2</v>
      </c>
      <c r="M154" s="11">
        <f t="shared" si="30"/>
        <v>9.8574237395577646E-4</v>
      </c>
      <c r="N154" s="11"/>
      <c r="O154" s="18">
        <v>0</v>
      </c>
      <c r="P154" s="18">
        <v>0</v>
      </c>
      <c r="Q154" s="18">
        <v>0</v>
      </c>
      <c r="R154" s="18">
        <v>5.9185755877829003</v>
      </c>
      <c r="S154" s="11">
        <f t="shared" si="31"/>
        <v>1.4796438969457251</v>
      </c>
      <c r="T154" s="11">
        <f t="shared" si="32"/>
        <v>1.5564344832637503E-2</v>
      </c>
      <c r="U154" s="11"/>
      <c r="V154" s="18">
        <v>0.123204253416535</v>
      </c>
      <c r="W154" s="18">
        <v>0</v>
      </c>
      <c r="X154" s="18">
        <v>0</v>
      </c>
      <c r="Y154" s="12">
        <f t="shared" si="33"/>
        <v>4.1068084472178336E-2</v>
      </c>
      <c r="Z154" s="11">
        <f t="shared" si="34"/>
        <v>4.3199436679345542E-4</v>
      </c>
      <c r="AB154" s="10">
        <v>31.375</v>
      </c>
      <c r="AC154" s="10">
        <f t="shared" si="35"/>
        <v>9506.625</v>
      </c>
    </row>
    <row r="155" spans="1:29" x14ac:dyDescent="0.25">
      <c r="B155" s="6" t="s">
        <v>41</v>
      </c>
      <c r="C155" s="5" t="s">
        <v>245</v>
      </c>
      <c r="D155" t="s">
        <v>10</v>
      </c>
      <c r="E155" s="6">
        <v>41</v>
      </c>
      <c r="I155" s="18">
        <v>0</v>
      </c>
      <c r="J155" s="18">
        <v>0</v>
      </c>
      <c r="K155" s="18">
        <v>1.67120012058759E-2</v>
      </c>
      <c r="L155" s="11">
        <f t="shared" si="29"/>
        <v>5.5706670686253004E-3</v>
      </c>
      <c r="M155" s="11">
        <f t="shared" si="30"/>
        <v>4.5677117591171517E-4</v>
      </c>
      <c r="N155" s="11"/>
      <c r="O155" s="18">
        <v>0</v>
      </c>
      <c r="P155" s="18">
        <v>0</v>
      </c>
      <c r="Q155" s="18">
        <v>0</v>
      </c>
      <c r="R155" s="18">
        <v>0</v>
      </c>
      <c r="S155" s="11">
        <f t="shared" si="31"/>
        <v>0</v>
      </c>
      <c r="T155" s="11">
        <f t="shared" si="32"/>
        <v>0</v>
      </c>
      <c r="U155" s="11"/>
      <c r="V155" s="18">
        <v>0</v>
      </c>
      <c r="W155" s="18">
        <v>0</v>
      </c>
      <c r="X155" s="18">
        <v>0</v>
      </c>
      <c r="Y155" s="12">
        <f t="shared" si="33"/>
        <v>0</v>
      </c>
      <c r="Z155" s="11">
        <f t="shared" si="34"/>
        <v>0</v>
      </c>
      <c r="AB155" s="10">
        <v>4.0250000000000004</v>
      </c>
      <c r="AC155" s="10">
        <f t="shared" si="35"/>
        <v>1219.575</v>
      </c>
    </row>
    <row r="156" spans="1:29" x14ac:dyDescent="0.25">
      <c r="B156" s="6" t="s">
        <v>41</v>
      </c>
      <c r="C156" s="5" t="s">
        <v>246</v>
      </c>
      <c r="D156" t="s">
        <v>10</v>
      </c>
      <c r="E156" s="6">
        <v>25</v>
      </c>
      <c r="I156" s="18">
        <v>0</v>
      </c>
      <c r="J156" s="18">
        <v>3.1556890929604897E-2</v>
      </c>
      <c r="K156" s="18">
        <v>3.67314710295063</v>
      </c>
      <c r="L156" s="11">
        <f t="shared" si="29"/>
        <v>1.2349013312934116</v>
      </c>
      <c r="M156" s="11">
        <f t="shared" si="30"/>
        <v>4.8518832755516716E-2</v>
      </c>
      <c r="N156" s="11"/>
      <c r="O156" s="18">
        <v>0</v>
      </c>
      <c r="P156" s="18">
        <v>1.86654346247772E-2</v>
      </c>
      <c r="Q156" s="18">
        <v>1.5836138401329001E-2</v>
      </c>
      <c r="R156" s="18">
        <v>18.0537881074555</v>
      </c>
      <c r="S156" s="11">
        <f t="shared" si="31"/>
        <v>4.5220724201204012</v>
      </c>
      <c r="T156" s="11">
        <f t="shared" si="32"/>
        <v>0.17767061213737234</v>
      </c>
      <c r="U156" s="11"/>
      <c r="V156" s="18">
        <v>0</v>
      </c>
      <c r="W156" s="18">
        <v>0</v>
      </c>
      <c r="X156" s="18">
        <v>0</v>
      </c>
      <c r="Y156" s="12">
        <f t="shared" si="33"/>
        <v>0</v>
      </c>
      <c r="Z156" s="11">
        <f t="shared" si="34"/>
        <v>0</v>
      </c>
      <c r="AB156" s="10">
        <v>8.4</v>
      </c>
      <c r="AC156" s="10">
        <f t="shared" si="35"/>
        <v>2545.2000000000003</v>
      </c>
    </row>
    <row r="157" spans="1:29" x14ac:dyDescent="0.25">
      <c r="B157" s="6" t="s">
        <v>41</v>
      </c>
      <c r="C157" s="5" t="s">
        <v>247</v>
      </c>
      <c r="D157" t="s">
        <v>10</v>
      </c>
      <c r="E157" s="6">
        <v>64</v>
      </c>
      <c r="I157" s="18">
        <v>0</v>
      </c>
      <c r="J157" s="18">
        <v>2.1181358268439698E-2</v>
      </c>
      <c r="K157" s="18">
        <v>0</v>
      </c>
      <c r="L157" s="11">
        <f t="shared" si="29"/>
        <v>7.0604527561465664E-3</v>
      </c>
      <c r="M157" s="11">
        <f t="shared" si="30"/>
        <v>4.9891983854954004E-4</v>
      </c>
      <c r="N157" s="11"/>
      <c r="O157" s="18">
        <v>0</v>
      </c>
      <c r="P157" s="18">
        <v>0</v>
      </c>
      <c r="Q157" s="18">
        <v>0</v>
      </c>
      <c r="R157" s="18">
        <v>0</v>
      </c>
      <c r="S157" s="11">
        <f t="shared" si="31"/>
        <v>0</v>
      </c>
      <c r="T157" s="11">
        <f t="shared" si="32"/>
        <v>0</v>
      </c>
      <c r="U157" s="11"/>
      <c r="V157" s="18">
        <v>0</v>
      </c>
      <c r="W157" s="18">
        <v>0</v>
      </c>
      <c r="X157" s="18">
        <v>0</v>
      </c>
      <c r="Y157" s="12">
        <f t="shared" si="33"/>
        <v>0</v>
      </c>
      <c r="Z157" s="11">
        <f t="shared" si="34"/>
        <v>0</v>
      </c>
      <c r="AB157" s="10">
        <v>4.6704545454545396</v>
      </c>
      <c r="AC157" s="10">
        <f t="shared" si="35"/>
        <v>1415.1477272727254</v>
      </c>
    </row>
    <row r="158" spans="1:29" x14ac:dyDescent="0.25">
      <c r="B158" s="6" t="s">
        <v>41</v>
      </c>
      <c r="C158" s="5" t="s">
        <v>248</v>
      </c>
      <c r="D158" t="s">
        <v>14</v>
      </c>
      <c r="E158" s="6">
        <v>56</v>
      </c>
      <c r="I158" s="18">
        <v>0</v>
      </c>
      <c r="J158" s="18">
        <v>4.6765428493685297</v>
      </c>
      <c r="K158" s="18">
        <v>0</v>
      </c>
      <c r="L158" s="11">
        <f t="shared" si="29"/>
        <v>1.5588476164561766</v>
      </c>
      <c r="M158" s="11">
        <f t="shared" si="30"/>
        <v>0.12623597920819171</v>
      </c>
      <c r="N158" s="11"/>
      <c r="O158" s="18">
        <v>0</v>
      </c>
      <c r="P158" s="18">
        <v>0</v>
      </c>
      <c r="Q158" s="18">
        <v>0</v>
      </c>
      <c r="R158" s="18">
        <v>0</v>
      </c>
      <c r="S158" s="11">
        <f t="shared" si="31"/>
        <v>0</v>
      </c>
      <c r="T158" s="11">
        <f t="shared" si="32"/>
        <v>0</v>
      </c>
      <c r="U158" s="11"/>
      <c r="V158" s="18">
        <v>0</v>
      </c>
      <c r="W158" s="18">
        <v>0</v>
      </c>
      <c r="X158" s="18">
        <v>0</v>
      </c>
      <c r="Y158" s="12">
        <f t="shared" si="33"/>
        <v>0</v>
      </c>
      <c r="Z158" s="11">
        <f t="shared" si="34"/>
        <v>0</v>
      </c>
      <c r="AB158" s="10">
        <v>4.0754716981132102</v>
      </c>
      <c r="AC158" s="10">
        <f t="shared" si="35"/>
        <v>1234.8679245283026</v>
      </c>
    </row>
    <row r="159" spans="1:29" x14ac:dyDescent="0.25">
      <c r="B159" s="6" t="s">
        <v>41</v>
      </c>
      <c r="C159" s="5" t="s">
        <v>249</v>
      </c>
      <c r="D159" t="s">
        <v>14</v>
      </c>
      <c r="E159" s="6">
        <v>43</v>
      </c>
      <c r="I159" s="18">
        <v>0</v>
      </c>
      <c r="J159" s="18">
        <v>0</v>
      </c>
      <c r="K159" s="18">
        <v>0</v>
      </c>
      <c r="L159" s="11">
        <f t="shared" si="29"/>
        <v>0</v>
      </c>
      <c r="M159" s="11">
        <f t="shared" si="30"/>
        <v>0</v>
      </c>
      <c r="N159" s="11"/>
      <c r="O159" s="18">
        <v>0</v>
      </c>
      <c r="P159" s="18">
        <v>0</v>
      </c>
      <c r="Q159" s="18">
        <v>0</v>
      </c>
      <c r="R159" s="18">
        <v>0</v>
      </c>
      <c r="S159" s="11">
        <f t="shared" si="31"/>
        <v>0</v>
      </c>
      <c r="T159" s="11">
        <f t="shared" si="32"/>
        <v>0</v>
      </c>
      <c r="U159" s="11"/>
      <c r="V159" s="18">
        <v>0</v>
      </c>
      <c r="W159" s="18">
        <v>0</v>
      </c>
      <c r="X159" s="18">
        <v>0</v>
      </c>
      <c r="Y159" s="12">
        <f t="shared" si="33"/>
        <v>0</v>
      </c>
      <c r="Z159" s="11">
        <f t="shared" si="34"/>
        <v>0</v>
      </c>
      <c r="AB159" s="10">
        <v>4.2666666666666702</v>
      </c>
      <c r="AC159" s="10">
        <f t="shared" si="35"/>
        <v>1292.8000000000011</v>
      </c>
    </row>
    <row r="160" spans="1:29" x14ac:dyDescent="0.25">
      <c r="B160" s="6" t="s">
        <v>41</v>
      </c>
      <c r="C160" s="5" t="s">
        <v>250</v>
      </c>
      <c r="D160" t="s">
        <v>14</v>
      </c>
      <c r="E160" s="6">
        <v>35</v>
      </c>
      <c r="I160" s="18">
        <v>0</v>
      </c>
      <c r="J160" s="18">
        <v>0</v>
      </c>
      <c r="K160" s="18">
        <v>0</v>
      </c>
      <c r="L160" s="11">
        <f t="shared" si="29"/>
        <v>0</v>
      </c>
      <c r="M160" s="11">
        <f t="shared" si="30"/>
        <v>0</v>
      </c>
      <c r="N160" s="11"/>
      <c r="O160" s="18">
        <v>0</v>
      </c>
      <c r="P160" s="18">
        <v>0</v>
      </c>
      <c r="Q160" s="18">
        <v>0</v>
      </c>
      <c r="R160" s="18">
        <v>11.087694429162401</v>
      </c>
      <c r="S160" s="11">
        <f t="shared" si="31"/>
        <v>2.7719236072906002</v>
      </c>
      <c r="T160" s="11">
        <f t="shared" si="32"/>
        <v>0.20041297218510856</v>
      </c>
      <c r="U160" s="11"/>
      <c r="V160" s="18">
        <v>0</v>
      </c>
      <c r="W160" s="18">
        <v>0</v>
      </c>
      <c r="X160" s="18">
        <v>0</v>
      </c>
      <c r="Y160" s="12">
        <f t="shared" si="33"/>
        <v>0</v>
      </c>
      <c r="Z160" s="11">
        <f t="shared" si="34"/>
        <v>0</v>
      </c>
      <c r="AB160" s="10">
        <v>4.5647058823529401</v>
      </c>
      <c r="AC160" s="10">
        <f t="shared" si="35"/>
        <v>1383.1058823529409</v>
      </c>
    </row>
    <row r="161" spans="2:29" x14ac:dyDescent="0.25">
      <c r="B161" s="6" t="s">
        <v>41</v>
      </c>
      <c r="C161" s="5" t="s">
        <v>251</v>
      </c>
      <c r="D161" t="s">
        <v>14</v>
      </c>
      <c r="E161" s="6">
        <v>47</v>
      </c>
      <c r="I161" s="18">
        <v>0</v>
      </c>
      <c r="J161" s="18">
        <v>0</v>
      </c>
      <c r="K161" s="18">
        <v>5.2891115465156799</v>
      </c>
      <c r="L161" s="11">
        <f t="shared" si="29"/>
        <v>1.7630371821718933</v>
      </c>
      <c r="M161" s="11">
        <f t="shared" si="30"/>
        <v>0.20438109212870792</v>
      </c>
      <c r="N161" s="11"/>
      <c r="O161" s="18">
        <v>0</v>
      </c>
      <c r="P161" s="18">
        <v>0</v>
      </c>
      <c r="Q161" s="18">
        <v>7.7888788463748604</v>
      </c>
      <c r="R161" s="18">
        <v>0</v>
      </c>
      <c r="S161" s="11">
        <f t="shared" si="31"/>
        <v>1.9472197115937151</v>
      </c>
      <c r="T161" s="11">
        <f t="shared" si="32"/>
        <v>0.22573255702968445</v>
      </c>
      <c r="U161" s="11"/>
      <c r="V161" s="18">
        <v>0</v>
      </c>
      <c r="W161" s="18">
        <v>0</v>
      </c>
      <c r="X161" s="18">
        <v>0</v>
      </c>
      <c r="Y161" s="12">
        <f t="shared" si="33"/>
        <v>0</v>
      </c>
      <c r="Z161" s="11">
        <f t="shared" si="34"/>
        <v>0</v>
      </c>
      <c r="AB161" s="10">
        <v>2.8469387755101998</v>
      </c>
      <c r="AC161" s="10">
        <f t="shared" si="35"/>
        <v>862.62244897959056</v>
      </c>
    </row>
    <row r="162" spans="2:29" x14ac:dyDescent="0.25">
      <c r="B162" s="6" t="s">
        <v>41</v>
      </c>
      <c r="C162" s="5" t="s">
        <v>252</v>
      </c>
      <c r="D162" t="s">
        <v>10</v>
      </c>
      <c r="E162" s="6">
        <v>31</v>
      </c>
      <c r="I162" s="18">
        <v>0</v>
      </c>
      <c r="J162" s="18">
        <v>0</v>
      </c>
      <c r="K162" s="18">
        <v>11.4753017079138</v>
      </c>
      <c r="L162" s="11">
        <f t="shared" si="29"/>
        <v>3.8251005693046003</v>
      </c>
      <c r="M162" s="11">
        <f t="shared" si="30"/>
        <v>0.37404723816693314</v>
      </c>
      <c r="N162" s="11"/>
      <c r="O162" s="18">
        <v>0</v>
      </c>
      <c r="P162" s="18">
        <v>0</v>
      </c>
      <c r="Q162" s="18">
        <v>0</v>
      </c>
      <c r="R162" s="18">
        <v>0</v>
      </c>
      <c r="S162" s="11">
        <f t="shared" si="31"/>
        <v>0</v>
      </c>
      <c r="T162" s="11">
        <f t="shared" si="32"/>
        <v>0</v>
      </c>
      <c r="U162" s="11"/>
      <c r="V162" s="18">
        <v>0</v>
      </c>
      <c r="W162" s="18">
        <v>0</v>
      </c>
      <c r="X162" s="18">
        <v>0</v>
      </c>
      <c r="Y162" s="12">
        <f t="shared" si="33"/>
        <v>0</v>
      </c>
      <c r="Z162" s="11">
        <f t="shared" si="34"/>
        <v>0</v>
      </c>
      <c r="AB162" s="10">
        <v>3.375</v>
      </c>
      <c r="AC162" s="10">
        <f t="shared" si="35"/>
        <v>1022.625</v>
      </c>
    </row>
    <row r="163" spans="2:29" x14ac:dyDescent="0.25">
      <c r="B163" s="6" t="s">
        <v>41</v>
      </c>
      <c r="C163" s="5" t="s">
        <v>253</v>
      </c>
      <c r="D163" t="s">
        <v>10</v>
      </c>
      <c r="E163" s="6">
        <v>46</v>
      </c>
      <c r="I163" s="18">
        <v>0</v>
      </c>
      <c r="J163" s="18">
        <v>3.3238262395787602E-2</v>
      </c>
      <c r="K163" s="18">
        <v>0</v>
      </c>
      <c r="L163" s="11">
        <f t="shared" si="29"/>
        <v>1.1079420798595868E-2</v>
      </c>
      <c r="M163" s="11">
        <f t="shared" si="30"/>
        <v>7.0318740788244904E-4</v>
      </c>
      <c r="N163" s="11"/>
      <c r="O163" s="18">
        <v>0</v>
      </c>
      <c r="P163" s="18">
        <v>0</v>
      </c>
      <c r="Q163" s="18">
        <v>0</v>
      </c>
      <c r="R163" s="18">
        <v>0.10740286298568499</v>
      </c>
      <c r="S163" s="11">
        <f t="shared" si="31"/>
        <v>2.6850715746421248E-2</v>
      </c>
      <c r="T163" s="11">
        <f t="shared" si="32"/>
        <v>1.704158145875936E-3</v>
      </c>
      <c r="U163" s="11"/>
      <c r="V163" s="18">
        <v>0</v>
      </c>
      <c r="W163" s="18">
        <v>0</v>
      </c>
      <c r="X163" s="18">
        <v>0</v>
      </c>
      <c r="Y163" s="12">
        <f t="shared" si="33"/>
        <v>0</v>
      </c>
      <c r="Z163" s="11">
        <f t="shared" si="34"/>
        <v>0</v>
      </c>
      <c r="AB163" s="10">
        <v>5.2</v>
      </c>
      <c r="AC163" s="10">
        <f t="shared" si="35"/>
        <v>1575.6000000000001</v>
      </c>
    </row>
    <row r="164" spans="2:29" x14ac:dyDescent="0.25">
      <c r="B164" s="6" t="s">
        <v>41</v>
      </c>
      <c r="C164" s="5" t="s">
        <v>254</v>
      </c>
      <c r="D164" t="s">
        <v>14</v>
      </c>
      <c r="E164" s="6">
        <v>32</v>
      </c>
      <c r="I164" s="18">
        <v>0</v>
      </c>
      <c r="J164" s="18">
        <v>0</v>
      </c>
      <c r="K164" s="18">
        <v>0</v>
      </c>
      <c r="L164" s="11">
        <f t="shared" si="29"/>
        <v>0</v>
      </c>
      <c r="M164" s="11">
        <f t="shared" si="30"/>
        <v>0</v>
      </c>
      <c r="N164" s="11"/>
      <c r="O164" s="18">
        <v>0</v>
      </c>
      <c r="P164" s="18">
        <v>0</v>
      </c>
      <c r="Q164" s="18">
        <v>0</v>
      </c>
      <c r="R164" s="18">
        <v>28.9804595294984</v>
      </c>
      <c r="S164" s="11">
        <f t="shared" si="31"/>
        <v>7.2451148823746001</v>
      </c>
      <c r="T164" s="11">
        <f t="shared" si="32"/>
        <v>0.27737073477077689</v>
      </c>
      <c r="U164" s="11"/>
      <c r="V164" s="18">
        <v>0</v>
      </c>
      <c r="W164" s="18">
        <v>0</v>
      </c>
      <c r="X164" s="18">
        <v>0</v>
      </c>
      <c r="Y164" s="12">
        <f t="shared" si="33"/>
        <v>0</v>
      </c>
      <c r="Z164" s="11">
        <f t="shared" si="34"/>
        <v>0</v>
      </c>
      <c r="AB164" s="10">
        <v>8.6206896551724093</v>
      </c>
      <c r="AC164" s="10">
        <f t="shared" si="35"/>
        <v>2612.06896551724</v>
      </c>
    </row>
    <row r="165" spans="2:29" x14ac:dyDescent="0.25">
      <c r="B165" s="6" t="s">
        <v>41</v>
      </c>
      <c r="C165" s="5" t="s">
        <v>255</v>
      </c>
      <c r="D165" t="s">
        <v>14</v>
      </c>
      <c r="E165" s="6">
        <v>53</v>
      </c>
      <c r="I165" s="18">
        <v>0</v>
      </c>
      <c r="J165" s="18">
        <v>1.1168962816200501E-2</v>
      </c>
      <c r="K165" s="18">
        <v>0</v>
      </c>
      <c r="L165" s="11">
        <f t="shared" si="29"/>
        <v>3.7229876054001667E-3</v>
      </c>
      <c r="M165" s="11">
        <f t="shared" si="30"/>
        <v>5.2796080418989518E-4</v>
      </c>
      <c r="N165" s="11"/>
      <c r="O165" s="18">
        <v>0</v>
      </c>
      <c r="P165" s="18">
        <v>0</v>
      </c>
      <c r="Q165" s="18">
        <v>4.4519311617389201E-2</v>
      </c>
      <c r="R165" s="18">
        <v>1.58143896919407</v>
      </c>
      <c r="S165" s="11">
        <f t="shared" si="31"/>
        <v>0.4064895702028648</v>
      </c>
      <c r="T165" s="11">
        <f t="shared" si="32"/>
        <v>5.7644715246383919E-2</v>
      </c>
      <c r="U165" s="11"/>
      <c r="V165" s="18">
        <v>0</v>
      </c>
      <c r="W165" s="18">
        <v>0</v>
      </c>
      <c r="X165" s="18">
        <v>0</v>
      </c>
      <c r="Y165" s="12">
        <f t="shared" si="33"/>
        <v>0</v>
      </c>
      <c r="Z165" s="11">
        <f t="shared" si="34"/>
        <v>0</v>
      </c>
      <c r="AB165" s="10">
        <v>2.3272727272727298</v>
      </c>
      <c r="AC165" s="10">
        <f t="shared" si="35"/>
        <v>705.16363636363712</v>
      </c>
    </row>
    <row r="166" spans="2:29" x14ac:dyDescent="0.25">
      <c r="B166" s="6" t="s">
        <v>41</v>
      </c>
      <c r="C166" s="5" t="s">
        <v>256</v>
      </c>
      <c r="D166" t="s">
        <v>14</v>
      </c>
      <c r="E166" s="6">
        <v>37</v>
      </c>
      <c r="I166" s="18">
        <v>6.9787045137030101E-2</v>
      </c>
      <c r="J166" s="18">
        <v>0</v>
      </c>
      <c r="K166" s="18">
        <v>9.1128801629288692</v>
      </c>
      <c r="L166" s="11">
        <f t="shared" si="29"/>
        <v>3.0608890693552997</v>
      </c>
      <c r="M166" s="11">
        <f t="shared" si="30"/>
        <v>0.21761557635194073</v>
      </c>
      <c r="N166" s="11"/>
      <c r="O166" s="18">
        <v>0</v>
      </c>
      <c r="P166" s="18">
        <v>0</v>
      </c>
      <c r="Q166" s="18">
        <v>0</v>
      </c>
      <c r="R166" s="18">
        <v>23.5285807323074</v>
      </c>
      <c r="S166" s="11">
        <f t="shared" si="31"/>
        <v>5.8821451830768501</v>
      </c>
      <c r="T166" s="11">
        <f t="shared" si="32"/>
        <v>0.41819431714023886</v>
      </c>
      <c r="U166" s="11"/>
      <c r="V166" s="18">
        <v>0</v>
      </c>
      <c r="W166" s="18">
        <v>0</v>
      </c>
      <c r="X166" s="18">
        <v>0</v>
      </c>
      <c r="Y166" s="12">
        <f t="shared" si="33"/>
        <v>0</v>
      </c>
      <c r="Z166" s="11">
        <f t="shared" si="34"/>
        <v>0</v>
      </c>
      <c r="AB166" s="10">
        <v>4.6421052631578901</v>
      </c>
      <c r="AC166" s="10">
        <f t="shared" si="35"/>
        <v>1406.5578947368406</v>
      </c>
    </row>
    <row r="167" spans="2:29" x14ac:dyDescent="0.25">
      <c r="B167" s="6" t="s">
        <v>41</v>
      </c>
      <c r="C167" s="5" t="s">
        <v>257</v>
      </c>
      <c r="D167" t="s">
        <v>14</v>
      </c>
      <c r="E167" s="6">
        <v>54</v>
      </c>
      <c r="I167" s="18">
        <v>0</v>
      </c>
      <c r="J167" s="18">
        <v>0</v>
      </c>
      <c r="K167" s="18">
        <v>0</v>
      </c>
      <c r="L167" s="11">
        <f t="shared" si="29"/>
        <v>0</v>
      </c>
      <c r="M167" s="11">
        <f t="shared" si="30"/>
        <v>0</v>
      </c>
      <c r="N167" s="11"/>
      <c r="O167" s="18">
        <v>0</v>
      </c>
      <c r="P167" s="18">
        <v>3.4939944011548603E-2</v>
      </c>
      <c r="Q167" s="18">
        <v>0</v>
      </c>
      <c r="R167" s="18">
        <v>0</v>
      </c>
      <c r="S167" s="11">
        <f t="shared" si="31"/>
        <v>8.7349860028871507E-3</v>
      </c>
      <c r="T167" s="11">
        <f t="shared" si="32"/>
        <v>9.9694535941873929E-4</v>
      </c>
      <c r="U167" s="11"/>
      <c r="V167" s="18">
        <v>0</v>
      </c>
      <c r="W167" s="18">
        <v>0</v>
      </c>
      <c r="X167" s="18">
        <v>5.1064860330262301</v>
      </c>
      <c r="Y167" s="12">
        <f t="shared" si="33"/>
        <v>1.7021620110087434</v>
      </c>
      <c r="Z167" s="11">
        <f t="shared" si="34"/>
        <v>0.19427192182026892</v>
      </c>
      <c r="AB167" s="10">
        <v>2.8916666666666702</v>
      </c>
      <c r="AC167" s="10">
        <f t="shared" si="35"/>
        <v>876.17500000000109</v>
      </c>
    </row>
    <row r="168" spans="2:29" x14ac:dyDescent="0.25">
      <c r="B168" s="6" t="s">
        <v>41</v>
      </c>
      <c r="C168" s="5" t="s">
        <v>258</v>
      </c>
      <c r="D168" t="s">
        <v>14</v>
      </c>
      <c r="E168" s="6">
        <v>51</v>
      </c>
      <c r="I168" s="18">
        <v>0</v>
      </c>
      <c r="J168" s="18">
        <v>2.0177503903530201E-2</v>
      </c>
      <c r="K168" s="18">
        <v>0</v>
      </c>
      <c r="L168" s="11">
        <f t="shared" si="29"/>
        <v>6.7258346345100669E-3</v>
      </c>
      <c r="M168" s="11">
        <f t="shared" si="30"/>
        <v>6.9564733462723909E-4</v>
      </c>
      <c r="N168" s="11"/>
      <c r="O168" s="18">
        <v>0</v>
      </c>
      <c r="P168" s="18">
        <v>0</v>
      </c>
      <c r="Q168" s="18">
        <v>0</v>
      </c>
      <c r="R168" s="18">
        <v>0</v>
      </c>
      <c r="S168" s="11">
        <f t="shared" si="31"/>
        <v>0</v>
      </c>
      <c r="T168" s="11">
        <f t="shared" si="32"/>
        <v>0</v>
      </c>
      <c r="U168" s="11"/>
      <c r="V168" s="18">
        <v>0</v>
      </c>
      <c r="W168" s="18">
        <v>0</v>
      </c>
      <c r="X168" s="18">
        <v>0</v>
      </c>
      <c r="Y168" s="12">
        <f t="shared" si="33"/>
        <v>0</v>
      </c>
      <c r="Z168" s="11">
        <f t="shared" si="34"/>
        <v>0</v>
      </c>
      <c r="AB168" s="10">
        <v>3.19090909090909</v>
      </c>
      <c r="AC168" s="10">
        <f t="shared" si="35"/>
        <v>966.84545454545423</v>
      </c>
    </row>
    <row r="169" spans="2:29" x14ac:dyDescent="0.25">
      <c r="B169" s="6" t="s">
        <v>41</v>
      </c>
      <c r="C169" s="5" t="s">
        <v>259</v>
      </c>
      <c r="D169" t="s">
        <v>14</v>
      </c>
      <c r="E169" s="6">
        <v>47</v>
      </c>
      <c r="I169" s="18">
        <v>0</v>
      </c>
      <c r="J169" s="18">
        <v>0</v>
      </c>
      <c r="K169" s="18">
        <v>5.4460178958483896</v>
      </c>
      <c r="L169" s="11">
        <f t="shared" si="29"/>
        <v>1.8153392986161299</v>
      </c>
      <c r="M169" s="11">
        <f t="shared" si="30"/>
        <v>0.20748809722299427</v>
      </c>
      <c r="N169" s="11"/>
      <c r="O169" s="18">
        <v>0</v>
      </c>
      <c r="P169" s="18">
        <v>0</v>
      </c>
      <c r="Q169" s="18">
        <v>0</v>
      </c>
      <c r="R169" s="18">
        <v>0</v>
      </c>
      <c r="S169" s="11">
        <f t="shared" si="31"/>
        <v>0</v>
      </c>
      <c r="T169" s="11">
        <f t="shared" si="32"/>
        <v>0</v>
      </c>
      <c r="U169" s="11"/>
      <c r="V169" s="18">
        <v>0</v>
      </c>
      <c r="W169" s="18">
        <v>0</v>
      </c>
      <c r="X169" s="18">
        <v>0</v>
      </c>
      <c r="Y169" s="12">
        <f t="shared" si="33"/>
        <v>0</v>
      </c>
      <c r="Z169" s="11">
        <f t="shared" si="34"/>
        <v>0</v>
      </c>
      <c r="AB169" s="10">
        <v>2.8875000000000002</v>
      </c>
      <c r="AC169" s="10">
        <f t="shared" si="35"/>
        <v>874.91250000000002</v>
      </c>
    </row>
    <row r="170" spans="2:29" x14ac:dyDescent="0.25">
      <c r="B170" s="6" t="s">
        <v>41</v>
      </c>
      <c r="C170" s="5" t="s">
        <v>260</v>
      </c>
      <c r="D170" t="s">
        <v>14</v>
      </c>
      <c r="E170" s="6">
        <v>49</v>
      </c>
      <c r="I170" s="18">
        <v>0</v>
      </c>
      <c r="J170" s="18">
        <v>3.8712504648892501</v>
      </c>
      <c r="K170" s="18" t="s">
        <v>43</v>
      </c>
      <c r="L170" s="11">
        <f t="shared" si="29"/>
        <v>1.935625232444625</v>
      </c>
      <c r="M170" s="11">
        <f t="shared" si="30"/>
        <v>0.13058048354752519</v>
      </c>
      <c r="N170" s="11"/>
      <c r="O170" s="18">
        <v>0</v>
      </c>
      <c r="P170" s="18">
        <v>0</v>
      </c>
      <c r="Q170" s="18">
        <v>0</v>
      </c>
      <c r="R170" s="18">
        <v>23.546885395408601</v>
      </c>
      <c r="S170" s="11">
        <f t="shared" si="31"/>
        <v>5.8867213488521504</v>
      </c>
      <c r="T170" s="11">
        <f t="shared" si="32"/>
        <v>0.39712797051721865</v>
      </c>
      <c r="U170" s="11"/>
      <c r="V170" s="18">
        <v>0</v>
      </c>
      <c r="W170" s="18">
        <v>0</v>
      </c>
      <c r="X170" s="18">
        <v>0</v>
      </c>
      <c r="Y170" s="12">
        <f t="shared" si="33"/>
        <v>0</v>
      </c>
      <c r="Z170" s="11">
        <f t="shared" si="34"/>
        <v>0</v>
      </c>
      <c r="AB170" s="10">
        <v>4.8921568627451002</v>
      </c>
      <c r="AC170" s="10">
        <f t="shared" si="35"/>
        <v>1482.3235294117653</v>
      </c>
    </row>
    <row r="171" spans="2:29" x14ac:dyDescent="0.25">
      <c r="B171" s="6" t="s">
        <v>41</v>
      </c>
      <c r="C171" s="5" t="s">
        <v>261</v>
      </c>
      <c r="D171" t="s">
        <v>14</v>
      </c>
      <c r="E171" s="6">
        <v>55</v>
      </c>
      <c r="I171" s="18">
        <v>0</v>
      </c>
      <c r="J171" s="18">
        <v>0</v>
      </c>
      <c r="K171" s="18">
        <v>0</v>
      </c>
      <c r="L171" s="11">
        <f t="shared" si="29"/>
        <v>0</v>
      </c>
      <c r="M171" s="11">
        <f t="shared" si="30"/>
        <v>0</v>
      </c>
      <c r="N171" s="11"/>
      <c r="O171" s="18">
        <v>0</v>
      </c>
      <c r="P171" s="18">
        <v>0</v>
      </c>
      <c r="Q171" s="18">
        <v>0</v>
      </c>
      <c r="R171" s="18">
        <v>0</v>
      </c>
      <c r="S171" s="11">
        <f t="shared" si="31"/>
        <v>0</v>
      </c>
      <c r="T171" s="11">
        <f t="shared" si="32"/>
        <v>0</v>
      </c>
      <c r="U171" s="11"/>
      <c r="V171" s="18">
        <v>0</v>
      </c>
      <c r="W171" s="18">
        <v>0</v>
      </c>
      <c r="X171" s="18">
        <v>0</v>
      </c>
      <c r="Y171" s="12">
        <f t="shared" si="33"/>
        <v>0</v>
      </c>
      <c r="Z171" s="11">
        <f t="shared" si="34"/>
        <v>0</v>
      </c>
      <c r="AB171" s="10">
        <v>3.3684210526315801</v>
      </c>
      <c r="AC171" s="10">
        <f t="shared" si="35"/>
        <v>1020.6315789473688</v>
      </c>
    </row>
    <row r="172" spans="2:29" x14ac:dyDescent="0.25">
      <c r="B172" s="6" t="s">
        <v>41</v>
      </c>
      <c r="C172" s="5" t="s">
        <v>262</v>
      </c>
      <c r="D172" t="s">
        <v>14</v>
      </c>
      <c r="E172" s="6">
        <v>36</v>
      </c>
      <c r="I172" s="18">
        <v>7.3269696335197096</v>
      </c>
      <c r="J172" s="18">
        <v>4.9562174695799002E-2</v>
      </c>
      <c r="K172" s="18" t="s">
        <v>43</v>
      </c>
      <c r="L172" s="11">
        <f t="shared" si="29"/>
        <v>3.6882659041077543</v>
      </c>
      <c r="M172" s="11">
        <f t="shared" si="30"/>
        <v>0.20852239371355702</v>
      </c>
      <c r="N172" s="11"/>
      <c r="O172" s="18">
        <v>0</v>
      </c>
      <c r="P172" s="18">
        <v>0</v>
      </c>
      <c r="Q172" s="18">
        <v>0</v>
      </c>
      <c r="R172" s="18">
        <v>2.6181263105957799</v>
      </c>
      <c r="S172" s="11">
        <f t="shared" si="31"/>
        <v>0.65453157764894498</v>
      </c>
      <c r="T172" s="11">
        <f t="shared" si="32"/>
        <v>3.7005057357838878E-2</v>
      </c>
      <c r="U172" s="11"/>
      <c r="V172" s="18">
        <v>0</v>
      </c>
      <c r="W172" s="18">
        <v>0</v>
      </c>
      <c r="X172" s="18">
        <v>0</v>
      </c>
      <c r="Y172" s="12">
        <f t="shared" si="33"/>
        <v>0</v>
      </c>
      <c r="Z172" s="11">
        <f t="shared" si="34"/>
        <v>0</v>
      </c>
      <c r="AB172" s="10">
        <v>5.8375000000000004</v>
      </c>
      <c r="AC172" s="10">
        <f t="shared" si="35"/>
        <v>1768.7625</v>
      </c>
    </row>
    <row r="173" spans="2:29" x14ac:dyDescent="0.25">
      <c r="B173" s="6" t="s">
        <v>41</v>
      </c>
      <c r="C173" s="5" t="s">
        <v>263</v>
      </c>
      <c r="D173" t="s">
        <v>10</v>
      </c>
      <c r="E173" s="6">
        <v>38</v>
      </c>
      <c r="I173" s="18">
        <v>0</v>
      </c>
      <c r="J173" s="18">
        <v>8.0822471296937599E-3</v>
      </c>
      <c r="K173" s="18">
        <v>0</v>
      </c>
      <c r="L173" s="11">
        <f t="shared" si="29"/>
        <v>2.6940823765645868E-3</v>
      </c>
      <c r="M173" s="11">
        <f t="shared" si="30"/>
        <v>2.6236802888147243E-4</v>
      </c>
      <c r="N173" s="11"/>
      <c r="O173" s="18">
        <v>0</v>
      </c>
      <c r="P173" s="18">
        <v>3.7659286711267299</v>
      </c>
      <c r="Q173" s="18">
        <v>1.3171622326551899E-2</v>
      </c>
      <c r="R173" s="18">
        <v>0.15865780799340801</v>
      </c>
      <c r="S173" s="11">
        <f t="shared" si="31"/>
        <v>0.98443952536167245</v>
      </c>
      <c r="T173" s="11">
        <f t="shared" si="32"/>
        <v>9.5871403216523821E-2</v>
      </c>
      <c r="U173" s="11"/>
      <c r="V173" s="18">
        <v>0</v>
      </c>
      <c r="W173" s="18">
        <v>0</v>
      </c>
      <c r="X173" s="18">
        <v>0</v>
      </c>
      <c r="Y173" s="12">
        <f t="shared" si="33"/>
        <v>0</v>
      </c>
      <c r="Z173" s="11">
        <f t="shared" si="34"/>
        <v>0</v>
      </c>
      <c r="AB173" s="10">
        <v>3.3888888888888902</v>
      </c>
      <c r="AC173" s="10">
        <f t="shared" si="35"/>
        <v>1026.8333333333337</v>
      </c>
    </row>
    <row r="174" spans="2:29" x14ac:dyDescent="0.25">
      <c r="C174" s="5" t="s">
        <v>264</v>
      </c>
      <c r="D174" t="s">
        <v>14</v>
      </c>
      <c r="E174">
        <v>34</v>
      </c>
      <c r="I174" s="22">
        <v>29.782861623174526</v>
      </c>
      <c r="J174" s="10">
        <v>80.96635988733594</v>
      </c>
      <c r="K174" s="10">
        <v>52.17031333803812</v>
      </c>
      <c r="L174" s="11">
        <f t="shared" si="29"/>
        <v>54.30651161618286</v>
      </c>
      <c r="M174" s="11">
        <f t="shared" si="30"/>
        <v>4.4919651948503985</v>
      </c>
      <c r="N174" s="11"/>
      <c r="O174" s="22">
        <v>63.157191083283038</v>
      </c>
      <c r="P174" s="10">
        <v>39.244052356020944</v>
      </c>
      <c r="Q174" s="10">
        <v>13.976028972646274</v>
      </c>
      <c r="R174" s="10">
        <v>2.2836100000000004</v>
      </c>
      <c r="S174" s="11">
        <f t="shared" si="31"/>
        <v>29.665220602987564</v>
      </c>
      <c r="T174" s="11">
        <f t="shared" si="32"/>
        <v>2.4537598619475722</v>
      </c>
      <c r="U174" s="11"/>
      <c r="V174" s="10">
        <v>75.986558624577242</v>
      </c>
      <c r="W174" s="10">
        <v>0</v>
      </c>
      <c r="X174" s="10">
        <v>13.445792463097748</v>
      </c>
      <c r="Y174" s="12">
        <f t="shared" si="33"/>
        <v>29.810783695891661</v>
      </c>
      <c r="Z174" s="11">
        <f t="shared" si="34"/>
        <v>2.4658001187698337</v>
      </c>
      <c r="AB174" s="10">
        <v>3.99</v>
      </c>
      <c r="AC174" s="10">
        <f t="shared" si="35"/>
        <v>1208.97</v>
      </c>
    </row>
    <row r="175" spans="2:29" x14ac:dyDescent="0.25">
      <c r="C175" s="5" t="s">
        <v>265</v>
      </c>
      <c r="D175" t="s">
        <v>10</v>
      </c>
      <c r="E175">
        <v>34</v>
      </c>
      <c r="I175" s="22">
        <v>0</v>
      </c>
      <c r="J175" s="10">
        <v>2.22046192893401</v>
      </c>
      <c r="K175" s="10">
        <v>4.3635075671874519</v>
      </c>
      <c r="L175" s="11">
        <f t="shared" si="29"/>
        <v>2.194656498707154</v>
      </c>
      <c r="M175" s="11">
        <f t="shared" si="30"/>
        <v>8.2270453825637094E-2</v>
      </c>
      <c r="N175" s="11"/>
      <c r="O175" s="22">
        <v>0</v>
      </c>
      <c r="P175" s="10">
        <v>0</v>
      </c>
      <c r="Q175" s="10">
        <v>0</v>
      </c>
      <c r="R175" s="10">
        <v>0</v>
      </c>
      <c r="S175" s="11">
        <f t="shared" si="31"/>
        <v>0</v>
      </c>
      <c r="T175" s="11">
        <f t="shared" si="32"/>
        <v>0</v>
      </c>
      <c r="U175" s="11"/>
      <c r="V175" s="10">
        <v>0</v>
      </c>
      <c r="W175" s="10">
        <v>0</v>
      </c>
      <c r="X175" s="10">
        <v>0</v>
      </c>
      <c r="Y175" s="12">
        <f t="shared" si="33"/>
        <v>0</v>
      </c>
      <c r="Z175" s="11">
        <f t="shared" si="34"/>
        <v>0</v>
      </c>
      <c r="AB175" s="10">
        <v>8.8039999999999985</v>
      </c>
      <c r="AC175" s="10">
        <f t="shared" si="35"/>
        <v>2667.6119999999996</v>
      </c>
    </row>
    <row r="176" spans="2:29" x14ac:dyDescent="0.25">
      <c r="C176" s="5" t="s">
        <v>266</v>
      </c>
      <c r="D176" t="s">
        <v>10</v>
      </c>
      <c r="E176">
        <v>28</v>
      </c>
      <c r="I176" s="22">
        <v>3.4256280946268105</v>
      </c>
      <c r="J176" s="10">
        <v>23.95487912659215</v>
      </c>
      <c r="K176" s="10">
        <v>44.511875704395422</v>
      </c>
      <c r="L176" s="11">
        <f t="shared" si="29"/>
        <v>23.96412764187146</v>
      </c>
      <c r="M176" s="11">
        <f t="shared" si="30"/>
        <v>0.64143982296182434</v>
      </c>
      <c r="N176" s="11"/>
      <c r="O176" s="22">
        <v>5.8240163372201774</v>
      </c>
      <c r="P176" s="10">
        <v>5.232478991596639</v>
      </c>
      <c r="Q176" s="10">
        <v>2.5897993359845306</v>
      </c>
      <c r="R176" s="10">
        <v>0</v>
      </c>
      <c r="S176" s="11">
        <f t="shared" si="31"/>
        <v>3.4115736662003364</v>
      </c>
      <c r="T176" s="11">
        <f t="shared" si="32"/>
        <v>9.1316456045126893E-2</v>
      </c>
      <c r="U176" s="11"/>
      <c r="V176" s="10">
        <v>2.9316031870586103</v>
      </c>
      <c r="W176" s="10">
        <v>1.1461849976990335</v>
      </c>
      <c r="X176" s="10">
        <v>2.8528340787607727</v>
      </c>
      <c r="Y176" s="12">
        <f t="shared" si="33"/>
        <v>2.3102074211728056</v>
      </c>
      <c r="Z176" s="11">
        <f t="shared" si="34"/>
        <v>6.1836552591757618E-2</v>
      </c>
      <c r="AB176" s="10">
        <v>12.33</v>
      </c>
      <c r="AC176" s="10">
        <f t="shared" si="35"/>
        <v>3735.9900000000002</v>
      </c>
    </row>
    <row r="177" spans="3:29" x14ac:dyDescent="0.25">
      <c r="C177" s="5" t="s">
        <v>267</v>
      </c>
      <c r="D177" t="s">
        <v>14</v>
      </c>
      <c r="E177">
        <v>23</v>
      </c>
      <c r="I177" s="22">
        <v>5.077394291128746</v>
      </c>
      <c r="J177" s="10">
        <v>16.893586708137619</v>
      </c>
      <c r="K177" s="10">
        <v>8.2716371292352182</v>
      </c>
      <c r="L177" s="11">
        <f t="shared" si="29"/>
        <v>10.080872709500527</v>
      </c>
      <c r="M177" s="11">
        <f t="shared" si="30"/>
        <v>0.56438010113736969</v>
      </c>
      <c r="N177" s="11"/>
      <c r="O177" s="22">
        <v>4.753526186927827E-2</v>
      </c>
      <c r="P177" s="10">
        <v>2.0550410616519876</v>
      </c>
      <c r="Q177" s="10">
        <v>0</v>
      </c>
      <c r="R177" s="10">
        <v>0</v>
      </c>
      <c r="S177" s="11">
        <f t="shared" si="31"/>
        <v>0.52564408088031644</v>
      </c>
      <c r="T177" s="11">
        <f t="shared" si="32"/>
        <v>2.9428311226458424E-2</v>
      </c>
      <c r="U177" s="11"/>
      <c r="V177" s="10">
        <v>18.275389256903001</v>
      </c>
      <c r="W177" s="10">
        <v>0</v>
      </c>
      <c r="X177" s="10">
        <v>0.16061370380361481</v>
      </c>
      <c r="Y177" s="12">
        <f t="shared" si="33"/>
        <v>6.1453343202355386</v>
      </c>
      <c r="Z177" s="11">
        <f t="shared" si="34"/>
        <v>0.34404803087225222</v>
      </c>
      <c r="AB177" s="10">
        <v>5.8950000000000005</v>
      </c>
      <c r="AC177" s="10">
        <f t="shared" si="35"/>
        <v>1786.1850000000002</v>
      </c>
    </row>
    <row r="178" spans="3:29" x14ac:dyDescent="0.25">
      <c r="C178" s="5" t="s">
        <v>268</v>
      </c>
      <c r="D178" t="s">
        <v>14</v>
      </c>
      <c r="E178">
        <v>26</v>
      </c>
      <c r="I178" s="22">
        <v>3.0292012174663281</v>
      </c>
      <c r="J178" s="10">
        <v>3.8014721236166218</v>
      </c>
      <c r="K178" s="10">
        <v>3.4991590985536496E-2</v>
      </c>
      <c r="L178" s="11">
        <f t="shared" si="29"/>
        <v>2.2885549773561622</v>
      </c>
      <c r="M178" s="11">
        <f t="shared" si="30"/>
        <v>9.7773290924889691E-2</v>
      </c>
      <c r="N178" s="11"/>
      <c r="O178" s="22">
        <v>4.6241831971995335</v>
      </c>
      <c r="P178" s="10">
        <v>7.8165236518860537</v>
      </c>
      <c r="Q178" s="10">
        <v>18.323418206762977</v>
      </c>
      <c r="R178" s="10">
        <v>1.2267688679245285</v>
      </c>
      <c r="S178" s="11">
        <f t="shared" si="31"/>
        <v>7.9977234809432733</v>
      </c>
      <c r="T178" s="11">
        <f t="shared" si="32"/>
        <v>0.34168449190696154</v>
      </c>
      <c r="U178" s="11"/>
      <c r="V178" s="10">
        <v>0</v>
      </c>
      <c r="W178" s="10">
        <v>0</v>
      </c>
      <c r="X178" s="10">
        <v>0</v>
      </c>
      <c r="Y178" s="12">
        <f t="shared" si="33"/>
        <v>0</v>
      </c>
      <c r="Z178" s="11">
        <f t="shared" si="34"/>
        <v>0</v>
      </c>
      <c r="AB178" s="10">
        <v>7.7250000000000005</v>
      </c>
      <c r="AC178" s="10">
        <f t="shared" si="35"/>
        <v>2340.6750000000002</v>
      </c>
    </row>
    <row r="179" spans="3:29" x14ac:dyDescent="0.25">
      <c r="C179" s="5" t="s">
        <v>269</v>
      </c>
      <c r="D179" t="s">
        <v>14</v>
      </c>
      <c r="E179">
        <v>27</v>
      </c>
      <c r="I179" s="22">
        <v>3.1190251945164875</v>
      </c>
      <c r="J179" s="23">
        <v>0</v>
      </c>
      <c r="K179" s="23">
        <v>0</v>
      </c>
      <c r="L179" s="11">
        <f t="shared" si="29"/>
        <v>1.0396750648388291</v>
      </c>
      <c r="M179" s="11">
        <f t="shared" si="30"/>
        <v>0.1210324811658639</v>
      </c>
      <c r="N179" s="11"/>
      <c r="O179" s="22">
        <v>1.1719670923379175E-2</v>
      </c>
      <c r="P179" s="23">
        <v>8.7202432314454799E-3</v>
      </c>
      <c r="Q179" s="23">
        <v>0</v>
      </c>
      <c r="R179" s="23">
        <v>0</v>
      </c>
      <c r="S179" s="11">
        <f t="shared" si="31"/>
        <v>5.1099785387061641E-3</v>
      </c>
      <c r="T179" s="11">
        <f t="shared" si="32"/>
        <v>5.9487180385517716E-4</v>
      </c>
      <c r="U179" s="11"/>
      <c r="V179" s="23">
        <v>4.403959478445195</v>
      </c>
      <c r="W179" s="23">
        <v>0</v>
      </c>
      <c r="X179" s="23">
        <v>0</v>
      </c>
      <c r="Y179" s="12">
        <f t="shared" si="33"/>
        <v>1.467986492815065</v>
      </c>
      <c r="Z179" s="11">
        <f t="shared" si="34"/>
        <v>0.17089382399579339</v>
      </c>
      <c r="AB179" s="10">
        <v>2.835</v>
      </c>
      <c r="AC179" s="10">
        <f t="shared" si="35"/>
        <v>859.005</v>
      </c>
    </row>
    <row r="180" spans="3:29" x14ac:dyDescent="0.25">
      <c r="C180" s="5" t="s">
        <v>270</v>
      </c>
      <c r="D180" t="s">
        <v>14</v>
      </c>
      <c r="E180">
        <v>21</v>
      </c>
      <c r="I180" s="22">
        <v>3.4117473334097941</v>
      </c>
      <c r="J180" s="10">
        <v>5.433453327752197</v>
      </c>
      <c r="K180" s="10">
        <v>9.3537314099354489</v>
      </c>
      <c r="L180" s="11">
        <f t="shared" si="29"/>
        <v>6.0663106903658131</v>
      </c>
      <c r="M180" s="11">
        <f t="shared" si="30"/>
        <v>0.37387165940136841</v>
      </c>
      <c r="N180" s="11"/>
      <c r="O180" s="22">
        <v>5.1199533770608046</v>
      </c>
      <c r="P180" s="10">
        <v>1.7768903260177882</v>
      </c>
      <c r="Q180" s="10">
        <v>8.8932036174294321E-2</v>
      </c>
      <c r="R180" s="10">
        <v>0</v>
      </c>
      <c r="S180" s="11">
        <f t="shared" si="31"/>
        <v>1.7464439348132219</v>
      </c>
      <c r="T180" s="11">
        <f t="shared" si="32"/>
        <v>0.10763475945883352</v>
      </c>
      <c r="U180" s="11"/>
      <c r="V180" s="10">
        <v>0.39164011585807385</v>
      </c>
      <c r="W180" s="10">
        <v>0</v>
      </c>
      <c r="X180" s="10">
        <v>1.9000702617249252</v>
      </c>
      <c r="Y180" s="12">
        <f t="shared" si="33"/>
        <v>0.76390345919433311</v>
      </c>
      <c r="Z180" s="11">
        <f t="shared" si="34"/>
        <v>4.7079991198770661E-2</v>
      </c>
      <c r="AB180" s="10">
        <v>5.3549999999999995</v>
      </c>
      <c r="AC180" s="10">
        <f t="shared" si="35"/>
        <v>1622.5649999999998</v>
      </c>
    </row>
    <row r="181" spans="3:29" x14ac:dyDescent="0.25">
      <c r="C181" s="5" t="s">
        <v>271</v>
      </c>
      <c r="D181" t="s">
        <v>14</v>
      </c>
      <c r="E181">
        <v>58</v>
      </c>
      <c r="I181" s="22">
        <v>0</v>
      </c>
      <c r="J181" s="10">
        <v>4.7498214690867835</v>
      </c>
      <c r="K181" s="10">
        <v>0</v>
      </c>
      <c r="L181" s="11">
        <f t="shared" ref="L181:L212" si="36">AVERAGE(I181:K181)</f>
        <v>1.5832738230289278</v>
      </c>
      <c r="M181" s="11">
        <f t="shared" ref="M181:M212" si="37">L181/AC181*100</f>
        <v>5.0340328984685198E-2</v>
      </c>
      <c r="N181" s="11"/>
      <c r="O181" s="22">
        <v>3.311307427258805</v>
      </c>
      <c r="P181" s="10">
        <v>4.3421882550170103</v>
      </c>
      <c r="Q181" s="10">
        <v>5.0879491574386124</v>
      </c>
      <c r="R181" s="10">
        <v>2.2335247614964087</v>
      </c>
      <c r="S181" s="11">
        <f t="shared" si="31"/>
        <v>3.7437424003027093</v>
      </c>
      <c r="T181" s="11">
        <f t="shared" ref="T181:T212" si="38">S181/AC181*100</f>
        <v>0.11903261540989303</v>
      </c>
      <c r="U181" s="11"/>
      <c r="V181" s="10">
        <v>0</v>
      </c>
      <c r="W181" s="10">
        <v>1.7550538091568568</v>
      </c>
      <c r="X181" s="10">
        <v>0</v>
      </c>
      <c r="Y181" s="12">
        <f t="shared" si="33"/>
        <v>0.58501793638561894</v>
      </c>
      <c r="Z181" s="11">
        <f t="shared" ref="Z181:Z212" si="39">Y181/AC181*100</f>
        <v>1.8600696197486249E-2</v>
      </c>
      <c r="AB181" s="10">
        <v>10.379999999999999</v>
      </c>
      <c r="AC181" s="10">
        <f t="shared" si="35"/>
        <v>3145.14</v>
      </c>
    </row>
    <row r="182" spans="3:29" x14ac:dyDescent="0.25">
      <c r="C182" s="5" t="s">
        <v>272</v>
      </c>
      <c r="D182" t="s">
        <v>14</v>
      </c>
      <c r="E182">
        <v>58</v>
      </c>
      <c r="I182" s="22">
        <v>0.31813435839404564</v>
      </c>
      <c r="J182" s="10">
        <v>5.4381575184744824</v>
      </c>
      <c r="K182" s="10">
        <v>16.866356214811152</v>
      </c>
      <c r="L182" s="11">
        <f t="shared" si="36"/>
        <v>7.5408826972265599</v>
      </c>
      <c r="M182" s="11">
        <f t="shared" si="37"/>
        <v>0.26270035065512393</v>
      </c>
      <c r="N182" s="11"/>
      <c r="O182" s="22">
        <v>3.1237448855765204</v>
      </c>
      <c r="P182" s="10">
        <v>3.2287734008573263</v>
      </c>
      <c r="Q182" s="10">
        <v>0</v>
      </c>
      <c r="R182" s="10">
        <v>0</v>
      </c>
      <c r="S182" s="11">
        <f t="shared" si="31"/>
        <v>1.5881295716084618</v>
      </c>
      <c r="T182" s="11">
        <f t="shared" si="38"/>
        <v>5.5325379282289637E-2</v>
      </c>
      <c r="U182" s="11"/>
      <c r="V182" s="10">
        <v>1.8585473070828584</v>
      </c>
      <c r="W182" s="10">
        <v>0</v>
      </c>
      <c r="X182" s="10">
        <v>0</v>
      </c>
      <c r="Y182" s="12">
        <f t="shared" si="33"/>
        <v>0.61951576902761951</v>
      </c>
      <c r="Z182" s="11">
        <f t="shared" si="39"/>
        <v>2.1581957483543766E-2</v>
      </c>
      <c r="AB182" s="10">
        <v>9.4736842105263168</v>
      </c>
      <c r="AC182" s="10">
        <f t="shared" si="35"/>
        <v>2870.5263157894742</v>
      </c>
    </row>
    <row r="183" spans="3:29" x14ac:dyDescent="0.25">
      <c r="C183" s="5" t="s">
        <v>273</v>
      </c>
      <c r="D183" t="s">
        <v>14</v>
      </c>
      <c r="E183">
        <v>41</v>
      </c>
      <c r="I183" s="22">
        <v>3.7538581351294469</v>
      </c>
      <c r="J183" s="10">
        <v>13.634442163528069</v>
      </c>
      <c r="K183" s="10">
        <v>9.3338387124028372</v>
      </c>
      <c r="L183" s="11">
        <f t="shared" si="36"/>
        <v>8.9073796703534516</v>
      </c>
      <c r="M183" s="11">
        <f t="shared" si="37"/>
        <v>0.8240831270533534</v>
      </c>
      <c r="N183" s="11"/>
      <c r="O183" s="22">
        <v>0</v>
      </c>
      <c r="P183" s="10">
        <v>2.7723341350741437</v>
      </c>
      <c r="Q183" s="10">
        <v>0</v>
      </c>
      <c r="R183" s="10">
        <v>0</v>
      </c>
      <c r="S183" s="11">
        <f t="shared" si="31"/>
        <v>0.69308353376853593</v>
      </c>
      <c r="T183" s="11">
        <f t="shared" si="38"/>
        <v>6.4121937871151669E-2</v>
      </c>
      <c r="U183" s="11"/>
      <c r="V183" s="10">
        <v>2.6081840557010672E-2</v>
      </c>
      <c r="W183" s="10">
        <v>9.4947613875934311E-2</v>
      </c>
      <c r="X183" s="10">
        <v>0</v>
      </c>
      <c r="Y183" s="12">
        <f t="shared" si="33"/>
        <v>4.0343151477648324E-2</v>
      </c>
      <c r="Z183" s="11">
        <f t="shared" si="39"/>
        <v>3.7324231878810561E-3</v>
      </c>
      <c r="AB183" s="10">
        <v>3.5672727272727274</v>
      </c>
      <c r="AC183" s="10">
        <f t="shared" si="35"/>
        <v>1080.8836363636365</v>
      </c>
    </row>
    <row r="184" spans="3:29" x14ac:dyDescent="0.25">
      <c r="C184" s="5" t="s">
        <v>274</v>
      </c>
      <c r="D184" t="s">
        <v>14</v>
      </c>
      <c r="E184">
        <v>22</v>
      </c>
      <c r="I184" s="22">
        <v>0</v>
      </c>
      <c r="J184" s="10">
        <v>9.74771418896038</v>
      </c>
      <c r="K184" s="10">
        <v>0</v>
      </c>
      <c r="L184" s="11">
        <f t="shared" si="36"/>
        <v>3.2492380629867932</v>
      </c>
      <c r="M184" s="11">
        <f t="shared" si="37"/>
        <v>0.10974401424790861</v>
      </c>
      <c r="N184" s="11"/>
      <c r="O184" s="22">
        <v>2.0144660721935623</v>
      </c>
      <c r="P184" s="10">
        <v>3.9702449204554391</v>
      </c>
      <c r="Q184" s="10">
        <v>5.1456697773900437</v>
      </c>
      <c r="R184" s="10">
        <v>0</v>
      </c>
      <c r="S184" s="11">
        <f t="shared" si="31"/>
        <v>2.7825951925097612</v>
      </c>
      <c r="T184" s="11">
        <f t="shared" si="38"/>
        <v>9.3983007872388835E-2</v>
      </c>
      <c r="U184" s="11"/>
      <c r="V184" s="10">
        <v>0</v>
      </c>
      <c r="W184" s="10">
        <v>0.83782188624327925</v>
      </c>
      <c r="X184" s="10">
        <v>3.5726518893664068</v>
      </c>
      <c r="Y184" s="12">
        <f t="shared" si="33"/>
        <v>1.4701579252032289</v>
      </c>
      <c r="Z184" s="11">
        <f t="shared" si="39"/>
        <v>4.9655035784564698E-2</v>
      </c>
      <c r="AB184" s="10">
        <v>9.7714285714285705</v>
      </c>
      <c r="AC184" s="10">
        <f t="shared" si="35"/>
        <v>2960.7428571428568</v>
      </c>
    </row>
    <row r="185" spans="3:29" x14ac:dyDescent="0.25">
      <c r="C185" s="5" t="s">
        <v>275</v>
      </c>
      <c r="D185" t="s">
        <v>14</v>
      </c>
      <c r="E185">
        <v>33</v>
      </c>
      <c r="I185" s="22">
        <v>4.3266398929049529E-2</v>
      </c>
      <c r="J185" s="10">
        <v>0</v>
      </c>
      <c r="K185" s="10">
        <v>3.4305333580135922</v>
      </c>
      <c r="L185" s="11">
        <f t="shared" si="36"/>
        <v>1.1579332523142138</v>
      </c>
      <c r="M185" s="11">
        <f t="shared" si="37"/>
        <v>9.9519840854838226E-2</v>
      </c>
      <c r="N185" s="11"/>
      <c r="O185" s="22">
        <v>2.8531349515367408</v>
      </c>
      <c r="P185" s="10">
        <v>9.3296804629345031E-2</v>
      </c>
      <c r="Q185" s="10">
        <v>7.1176494577810727</v>
      </c>
      <c r="R185" s="10">
        <v>0</v>
      </c>
      <c r="S185" s="11">
        <f t="shared" si="31"/>
        <v>2.5160203034867896</v>
      </c>
      <c r="T185" s="11">
        <f t="shared" si="38"/>
        <v>0.21624211904280027</v>
      </c>
      <c r="U185" s="11"/>
      <c r="V185" s="10">
        <v>6.7576573617952924</v>
      </c>
      <c r="W185" s="10">
        <v>0</v>
      </c>
      <c r="X185" s="10">
        <v>0</v>
      </c>
      <c r="Y185" s="12">
        <f t="shared" si="33"/>
        <v>2.2525524539317643</v>
      </c>
      <c r="Z185" s="11">
        <f t="shared" si="39"/>
        <v>0.19359808631839284</v>
      </c>
      <c r="AB185" s="10">
        <v>3.84</v>
      </c>
      <c r="AC185" s="10">
        <f t="shared" si="35"/>
        <v>1163.52</v>
      </c>
    </row>
    <row r="186" spans="3:29" x14ac:dyDescent="0.25">
      <c r="C186" s="5" t="s">
        <v>276</v>
      </c>
      <c r="D186" t="s">
        <v>10</v>
      </c>
      <c r="E186">
        <v>73</v>
      </c>
      <c r="I186" s="22">
        <v>0</v>
      </c>
      <c r="J186" s="10">
        <v>4.2526713155281222</v>
      </c>
      <c r="K186" s="10">
        <v>9.0323320339371696E-2</v>
      </c>
      <c r="L186" s="11">
        <f t="shared" si="36"/>
        <v>1.4476648786224979</v>
      </c>
      <c r="M186" s="11">
        <f t="shared" si="37"/>
        <v>6.1253485597973174E-2</v>
      </c>
      <c r="N186" s="11"/>
      <c r="O186" s="22">
        <v>0</v>
      </c>
      <c r="P186" s="10">
        <v>0</v>
      </c>
      <c r="Q186" s="10">
        <v>0</v>
      </c>
      <c r="R186" s="10">
        <v>0</v>
      </c>
      <c r="S186" s="11">
        <f t="shared" si="31"/>
        <v>0</v>
      </c>
      <c r="T186" s="11">
        <f t="shared" si="38"/>
        <v>0</v>
      </c>
      <c r="U186" s="11"/>
      <c r="V186" s="10">
        <v>0</v>
      </c>
      <c r="W186" s="10">
        <v>4.1605774178696207</v>
      </c>
      <c r="X186" s="10">
        <v>0</v>
      </c>
      <c r="Y186" s="12">
        <f t="shared" si="33"/>
        <v>1.3868591392898735</v>
      </c>
      <c r="Z186" s="11">
        <f t="shared" si="39"/>
        <v>5.8680677806967646E-2</v>
      </c>
      <c r="AB186" s="10">
        <v>7.8</v>
      </c>
      <c r="AC186" s="10">
        <f t="shared" si="35"/>
        <v>2363.4</v>
      </c>
    </row>
    <row r="187" spans="3:29" x14ac:dyDescent="0.25">
      <c r="C187" s="5" t="s">
        <v>277</v>
      </c>
      <c r="D187" t="s">
        <v>14</v>
      </c>
      <c r="E187">
        <v>22</v>
      </c>
      <c r="I187" s="22">
        <v>1.2408709303119244E-2</v>
      </c>
      <c r="J187" s="10">
        <v>0</v>
      </c>
      <c r="K187" s="10">
        <v>8.8955600493805917</v>
      </c>
      <c r="L187" s="11">
        <f t="shared" si="36"/>
        <v>2.9693229195612374</v>
      </c>
      <c r="M187" s="11">
        <f t="shared" si="37"/>
        <v>0.23332727640745224</v>
      </c>
      <c r="N187" s="11"/>
      <c r="O187" s="22">
        <v>0</v>
      </c>
      <c r="P187" s="10">
        <v>0</v>
      </c>
      <c r="Q187" s="10">
        <v>0</v>
      </c>
      <c r="R187" s="10">
        <v>0</v>
      </c>
      <c r="S187" s="11">
        <f t="shared" si="31"/>
        <v>0</v>
      </c>
      <c r="T187" s="11">
        <f t="shared" si="38"/>
        <v>0</v>
      </c>
      <c r="U187" s="11"/>
      <c r="V187" s="10">
        <v>0</v>
      </c>
      <c r="W187" s="10">
        <v>9.9578894472361821</v>
      </c>
      <c r="X187" s="10">
        <v>0</v>
      </c>
      <c r="Y187" s="12">
        <f t="shared" si="33"/>
        <v>3.3192964824120605</v>
      </c>
      <c r="Z187" s="11">
        <f t="shared" si="39"/>
        <v>0.26082794927016034</v>
      </c>
      <c r="AB187" s="10">
        <v>4.2</v>
      </c>
      <c r="AC187" s="10">
        <f t="shared" si="35"/>
        <v>1272.6000000000001</v>
      </c>
    </row>
    <row r="188" spans="3:29" x14ac:dyDescent="0.25">
      <c r="C188" s="5" t="s">
        <v>278</v>
      </c>
      <c r="D188" t="s">
        <v>14</v>
      </c>
      <c r="E188">
        <v>32</v>
      </c>
      <c r="I188" s="22">
        <v>0</v>
      </c>
      <c r="J188" s="10">
        <v>0</v>
      </c>
      <c r="K188" s="10">
        <v>0.24865729146599885</v>
      </c>
      <c r="L188" s="11">
        <f t="shared" si="36"/>
        <v>8.2885763821999622E-2</v>
      </c>
      <c r="M188" s="11">
        <f t="shared" si="37"/>
        <v>6.4213703204263799E-3</v>
      </c>
      <c r="N188" s="11"/>
      <c r="O188" s="22">
        <v>0</v>
      </c>
      <c r="P188" s="10">
        <v>5.5792677345537758</v>
      </c>
      <c r="Q188" s="10">
        <v>0</v>
      </c>
      <c r="R188" s="10">
        <v>0</v>
      </c>
      <c r="S188" s="11">
        <f t="shared" si="31"/>
        <v>1.3948169336384439</v>
      </c>
      <c r="T188" s="11">
        <f t="shared" si="38"/>
        <v>0.10806000508517671</v>
      </c>
      <c r="U188" s="11"/>
      <c r="V188" s="10">
        <v>12.899737663960025</v>
      </c>
      <c r="W188" s="10">
        <v>0</v>
      </c>
      <c r="X188" s="10">
        <v>0</v>
      </c>
      <c r="Y188" s="12">
        <f t="shared" si="33"/>
        <v>4.2999125546533419</v>
      </c>
      <c r="Z188" s="11">
        <f t="shared" si="39"/>
        <v>0.33312513012700395</v>
      </c>
      <c r="AB188" s="10">
        <v>4.26</v>
      </c>
      <c r="AC188" s="10">
        <f t="shared" si="35"/>
        <v>1290.78</v>
      </c>
    </row>
    <row r="189" spans="3:29" x14ac:dyDescent="0.25">
      <c r="C189" s="5" t="s">
        <v>279</v>
      </c>
      <c r="D189" t="s">
        <v>10</v>
      </c>
      <c r="E189" s="6">
        <v>35</v>
      </c>
      <c r="I189" s="22">
        <v>4.5449999999999999</v>
      </c>
      <c r="J189" s="10">
        <v>3.3937738140587537</v>
      </c>
      <c r="K189" s="10">
        <v>5.4004966510646986</v>
      </c>
      <c r="L189" s="11">
        <f t="shared" si="36"/>
        <v>4.4464234883744842</v>
      </c>
      <c r="M189" s="11">
        <f t="shared" si="37"/>
        <v>0.20726927935216963</v>
      </c>
      <c r="N189" s="11"/>
      <c r="O189" s="22">
        <v>2.3215931394652913</v>
      </c>
      <c r="P189" s="10">
        <v>1.9286824978012314</v>
      </c>
      <c r="Q189" s="10">
        <v>0</v>
      </c>
      <c r="R189" s="10">
        <v>0</v>
      </c>
      <c r="S189" s="11">
        <f t="shared" si="31"/>
        <v>1.0625689093166306</v>
      </c>
      <c r="T189" s="11">
        <f t="shared" si="38"/>
        <v>4.9531470106684128E-2</v>
      </c>
      <c r="U189" s="11"/>
      <c r="V189" s="10">
        <v>0</v>
      </c>
      <c r="W189" s="10">
        <v>0</v>
      </c>
      <c r="X189" s="10">
        <v>0.10813791712874281</v>
      </c>
      <c r="Y189" s="12">
        <f t="shared" si="33"/>
        <v>3.6045972376247605E-2</v>
      </c>
      <c r="Z189" s="11">
        <f t="shared" si="39"/>
        <v>1.6802769096347077E-3</v>
      </c>
      <c r="AB189" s="10">
        <v>7.08</v>
      </c>
      <c r="AC189" s="10">
        <f t="shared" si="35"/>
        <v>2145.2400000000002</v>
      </c>
    </row>
    <row r="190" spans="3:29" x14ac:dyDescent="0.25">
      <c r="C190" s="5" t="s">
        <v>280</v>
      </c>
      <c r="D190" t="s">
        <v>14</v>
      </c>
      <c r="E190" s="6">
        <v>43</v>
      </c>
      <c r="I190" s="22">
        <v>0</v>
      </c>
      <c r="J190" s="10">
        <v>5.5396440167800343</v>
      </c>
      <c r="K190" s="10">
        <v>1.108596523901929E-2</v>
      </c>
      <c r="L190" s="11">
        <f t="shared" si="36"/>
        <v>1.8502433273396843</v>
      </c>
      <c r="M190" s="11">
        <f t="shared" si="37"/>
        <v>0.10026951759578187</v>
      </c>
      <c r="N190" s="11"/>
      <c r="O190" s="22">
        <v>3.6624921965121815</v>
      </c>
      <c r="P190" s="10">
        <v>0</v>
      </c>
      <c r="Q190" s="10">
        <v>7.6206705317736763</v>
      </c>
      <c r="R190" s="10">
        <v>0</v>
      </c>
      <c r="S190" s="11">
        <f t="shared" si="31"/>
        <v>2.8207906820714643</v>
      </c>
      <c r="T190" s="11">
        <f t="shared" si="38"/>
        <v>0.15286601321603149</v>
      </c>
      <c r="U190" s="11"/>
      <c r="V190" s="10">
        <v>9.0986280093191832E-2</v>
      </c>
      <c r="W190" s="10">
        <v>0</v>
      </c>
      <c r="X190" s="10">
        <v>0</v>
      </c>
      <c r="Y190" s="12">
        <f t="shared" si="33"/>
        <v>3.0328760031063943E-2</v>
      </c>
      <c r="Z190" s="11">
        <f t="shared" si="39"/>
        <v>1.6435947059814521E-3</v>
      </c>
      <c r="AB190" s="10">
        <v>6.0900000000000007</v>
      </c>
      <c r="AC190" s="10">
        <f t="shared" si="35"/>
        <v>1845.2700000000002</v>
      </c>
    </row>
    <row r="191" spans="3:29" x14ac:dyDescent="0.25">
      <c r="C191" s="5" t="s">
        <v>281</v>
      </c>
      <c r="D191" t="s">
        <v>14</v>
      </c>
      <c r="E191" s="6">
        <v>22</v>
      </c>
      <c r="I191" s="22">
        <v>0</v>
      </c>
      <c r="J191" s="10">
        <v>3.6764768944759196</v>
      </c>
      <c r="K191" s="10">
        <v>2.6909359104781275E-2</v>
      </c>
      <c r="L191" s="11">
        <f t="shared" si="36"/>
        <v>1.2344620845269003</v>
      </c>
      <c r="M191" s="11">
        <f t="shared" si="37"/>
        <v>9.3336364081740855E-2</v>
      </c>
      <c r="N191" s="11"/>
      <c r="O191" s="22">
        <v>3.8149249055102445</v>
      </c>
      <c r="P191" s="10">
        <v>0</v>
      </c>
      <c r="Q191" s="10">
        <v>0</v>
      </c>
      <c r="R191" s="10">
        <v>6.2298913312949322</v>
      </c>
      <c r="S191" s="11">
        <f t="shared" si="31"/>
        <v>2.5112040592012943</v>
      </c>
      <c r="T191" s="11">
        <f t="shared" si="38"/>
        <v>0.18986946564906829</v>
      </c>
      <c r="U191" s="11"/>
      <c r="V191" s="10">
        <v>0</v>
      </c>
      <c r="W191" s="10">
        <v>0</v>
      </c>
      <c r="X191" s="10">
        <v>2.3287534955981353</v>
      </c>
      <c r="Y191" s="12">
        <f t="shared" si="33"/>
        <v>0.77625116519937842</v>
      </c>
      <c r="Z191" s="11">
        <f t="shared" si="39"/>
        <v>5.8691524253409288E-2</v>
      </c>
      <c r="AB191" s="10">
        <v>4.3649999999999993</v>
      </c>
      <c r="AC191" s="10">
        <f t="shared" si="35"/>
        <v>1322.5949999999998</v>
      </c>
    </row>
    <row r="192" spans="3:29" x14ac:dyDescent="0.25">
      <c r="C192" s="5" t="s">
        <v>282</v>
      </c>
      <c r="D192" t="s">
        <v>10</v>
      </c>
      <c r="E192" s="6">
        <v>22</v>
      </c>
      <c r="I192" s="22">
        <v>6.4426817990198666</v>
      </c>
      <c r="J192" s="10">
        <v>1.3669864111707068</v>
      </c>
      <c r="K192" s="10">
        <v>2.4480442257146122</v>
      </c>
      <c r="L192" s="11">
        <f t="shared" si="36"/>
        <v>3.4192374786350617</v>
      </c>
      <c r="M192" s="11">
        <f t="shared" si="37"/>
        <v>9.3687107851471774E-2</v>
      </c>
      <c r="N192" s="11"/>
      <c r="O192" s="22">
        <v>0</v>
      </c>
      <c r="P192" s="10">
        <v>1.1001397381793128</v>
      </c>
      <c r="Q192" s="10">
        <v>4.2045350877982477</v>
      </c>
      <c r="R192" s="10">
        <v>0</v>
      </c>
      <c r="S192" s="11">
        <f t="shared" si="31"/>
        <v>1.3261687064943901</v>
      </c>
      <c r="T192" s="11">
        <f t="shared" si="38"/>
        <v>3.633702292131652E-2</v>
      </c>
      <c r="U192" s="11"/>
      <c r="V192" s="10">
        <v>4.1022806465391269E-2</v>
      </c>
      <c r="W192" s="10">
        <v>0</v>
      </c>
      <c r="X192" s="10">
        <v>0</v>
      </c>
      <c r="Y192" s="12">
        <f t="shared" si="33"/>
        <v>1.367426882179709E-2</v>
      </c>
      <c r="Z192" s="11">
        <f t="shared" si="39"/>
        <v>3.7467496946399001E-4</v>
      </c>
      <c r="AB192" s="10">
        <v>12.045</v>
      </c>
      <c r="AC192" s="10">
        <f t="shared" si="35"/>
        <v>3649.6349999999998</v>
      </c>
    </row>
    <row r="193" spans="3:29" x14ac:dyDescent="0.25">
      <c r="C193" s="5" t="s">
        <v>283</v>
      </c>
      <c r="D193" t="s">
        <v>14</v>
      </c>
      <c r="E193" s="6">
        <v>60</v>
      </c>
      <c r="I193" s="22">
        <v>2.781565577614507</v>
      </c>
      <c r="J193" s="10">
        <v>3.7381198976483496E-2</v>
      </c>
      <c r="K193" s="10">
        <v>1.5770779162557158</v>
      </c>
      <c r="L193" s="11">
        <f t="shared" si="36"/>
        <v>1.4653415642822356</v>
      </c>
      <c r="M193" s="11">
        <f t="shared" si="37"/>
        <v>3.9803380849454305E-2</v>
      </c>
      <c r="N193" s="11"/>
      <c r="O193" s="22">
        <v>0</v>
      </c>
      <c r="P193" s="10">
        <v>0</v>
      </c>
      <c r="Q193" s="10">
        <v>0</v>
      </c>
      <c r="R193" s="10">
        <v>10.330373606991103</v>
      </c>
      <c r="S193" s="11">
        <f t="shared" si="31"/>
        <v>2.5825934017477756</v>
      </c>
      <c r="T193" s="11">
        <f t="shared" si="38"/>
        <v>7.0151527298965774E-2</v>
      </c>
      <c r="U193" s="11"/>
      <c r="V193" s="10">
        <v>0</v>
      </c>
      <c r="W193" s="10">
        <v>0</v>
      </c>
      <c r="X193" s="10">
        <v>0</v>
      </c>
      <c r="Y193" s="12">
        <f t="shared" si="33"/>
        <v>0</v>
      </c>
      <c r="Z193" s="11">
        <f t="shared" si="39"/>
        <v>0</v>
      </c>
      <c r="AB193" s="10">
        <v>12.15</v>
      </c>
      <c r="AC193" s="10">
        <f t="shared" si="35"/>
        <v>3681.4500000000003</v>
      </c>
    </row>
    <row r="194" spans="3:29" x14ac:dyDescent="0.25">
      <c r="C194" s="5" t="s">
        <v>284</v>
      </c>
      <c r="D194" t="s">
        <v>14</v>
      </c>
      <c r="E194" s="6">
        <v>25</v>
      </c>
      <c r="I194" s="22">
        <v>0</v>
      </c>
      <c r="J194" s="10">
        <v>0</v>
      </c>
      <c r="K194" s="10">
        <v>0</v>
      </c>
      <c r="L194" s="11">
        <f t="shared" si="36"/>
        <v>0</v>
      </c>
      <c r="M194" s="11">
        <f t="shared" si="37"/>
        <v>0</v>
      </c>
      <c r="N194" s="11"/>
      <c r="O194" s="22">
        <v>0</v>
      </c>
      <c r="P194" s="10">
        <v>4.0821472986043945E-2</v>
      </c>
      <c r="Q194" s="10">
        <v>2.4910934502603451E-2</v>
      </c>
      <c r="R194" s="10">
        <v>8.2883626652939117</v>
      </c>
      <c r="S194" s="11">
        <f t="shared" si="31"/>
        <v>2.0885237681956399</v>
      </c>
      <c r="T194" s="11">
        <f t="shared" si="38"/>
        <v>0.17673891581582804</v>
      </c>
      <c r="U194" s="11"/>
      <c r="V194" s="10">
        <v>0</v>
      </c>
      <c r="W194" s="10">
        <v>0</v>
      </c>
      <c r="X194" s="10">
        <v>0</v>
      </c>
      <c r="Y194" s="12">
        <f t="shared" si="33"/>
        <v>0</v>
      </c>
      <c r="Z194" s="11">
        <f t="shared" si="39"/>
        <v>0</v>
      </c>
      <c r="AB194" s="10">
        <v>3.9000000000000004</v>
      </c>
      <c r="AC194" s="10">
        <f t="shared" si="35"/>
        <v>1181.7</v>
      </c>
    </row>
    <row r="195" spans="3:29" x14ac:dyDescent="0.25">
      <c r="C195" s="5" t="s">
        <v>285</v>
      </c>
      <c r="D195" t="s">
        <v>10</v>
      </c>
      <c r="E195" s="6">
        <v>44</v>
      </c>
      <c r="I195" s="22">
        <v>0</v>
      </c>
      <c r="J195" s="10">
        <v>4.1473945671704898E-2</v>
      </c>
      <c r="K195" s="10">
        <v>3.5266335120884391</v>
      </c>
      <c r="L195" s="11">
        <f t="shared" si="36"/>
        <v>1.1893691525867147</v>
      </c>
      <c r="M195" s="11">
        <f t="shared" si="37"/>
        <v>5.0518799673225485E-2</v>
      </c>
      <c r="N195" s="11"/>
      <c r="O195" s="22">
        <v>1.8998466765767683</v>
      </c>
      <c r="P195" s="10">
        <v>0</v>
      </c>
      <c r="Q195" s="10">
        <v>0</v>
      </c>
      <c r="R195" s="10">
        <v>5.7524416209989875</v>
      </c>
      <c r="S195" s="11">
        <f t="shared" si="31"/>
        <v>1.9130720743939389</v>
      </c>
      <c r="T195" s="11">
        <f t="shared" si="38"/>
        <v>8.1258291150865386E-2</v>
      </c>
      <c r="U195" s="11"/>
      <c r="V195" s="10">
        <v>0</v>
      </c>
      <c r="W195" s="10">
        <v>0</v>
      </c>
      <c r="X195" s="10">
        <v>0</v>
      </c>
      <c r="Y195" s="12">
        <f t="shared" si="33"/>
        <v>0</v>
      </c>
      <c r="Z195" s="11">
        <f t="shared" si="39"/>
        <v>0</v>
      </c>
      <c r="AB195" s="10">
        <v>7.7700000000000005</v>
      </c>
      <c r="AC195" s="10">
        <f t="shared" si="35"/>
        <v>2354.31</v>
      </c>
    </row>
    <row r="196" spans="3:29" x14ac:dyDescent="0.25">
      <c r="C196" s="5" t="s">
        <v>286</v>
      </c>
      <c r="D196" t="s">
        <v>10</v>
      </c>
      <c r="E196" s="6">
        <v>46</v>
      </c>
      <c r="I196" s="22">
        <v>0</v>
      </c>
      <c r="J196" s="10">
        <v>3.4501954241289337</v>
      </c>
      <c r="K196" s="10">
        <v>9.0773588474161429</v>
      </c>
      <c r="L196" s="11">
        <f t="shared" si="36"/>
        <v>4.1758514238483588</v>
      </c>
      <c r="M196" s="11">
        <f t="shared" si="37"/>
        <v>0.34802242089611957</v>
      </c>
      <c r="N196" s="11"/>
      <c r="O196" s="22">
        <v>0</v>
      </c>
      <c r="P196" s="10">
        <v>0</v>
      </c>
      <c r="Q196" s="10">
        <v>0</v>
      </c>
      <c r="R196" s="10">
        <v>0</v>
      </c>
      <c r="S196" s="11">
        <f t="shared" si="31"/>
        <v>0</v>
      </c>
      <c r="T196" s="11">
        <f t="shared" si="38"/>
        <v>0</v>
      </c>
      <c r="U196" s="11"/>
      <c r="V196" s="10">
        <v>0</v>
      </c>
      <c r="W196" s="10">
        <v>0</v>
      </c>
      <c r="X196" s="10">
        <v>0</v>
      </c>
      <c r="Y196" s="12">
        <f t="shared" si="33"/>
        <v>0</v>
      </c>
      <c r="Z196" s="11">
        <f t="shared" si="39"/>
        <v>0</v>
      </c>
      <c r="AB196" s="10">
        <v>3.96</v>
      </c>
      <c r="AC196" s="10">
        <f t="shared" si="35"/>
        <v>1199.8799999999999</v>
      </c>
    </row>
    <row r="197" spans="3:29" x14ac:dyDescent="0.25">
      <c r="C197" s="5" t="s">
        <v>287</v>
      </c>
      <c r="D197" t="s">
        <v>14</v>
      </c>
      <c r="E197" s="6">
        <v>40</v>
      </c>
      <c r="I197" s="22">
        <v>4.2011055309808105</v>
      </c>
      <c r="J197" s="10">
        <v>2.5994325998632282</v>
      </c>
      <c r="K197" s="10">
        <v>2.3573546263994807</v>
      </c>
      <c r="L197" s="11">
        <f t="shared" si="36"/>
        <v>3.0526309190811731</v>
      </c>
      <c r="M197" s="11">
        <f t="shared" si="37"/>
        <v>0.34800309160338733</v>
      </c>
      <c r="N197" s="11"/>
      <c r="O197" s="22">
        <v>1.8960251820026255</v>
      </c>
      <c r="P197" s="10">
        <v>1.3605318367346939</v>
      </c>
      <c r="Q197" s="10">
        <v>0</v>
      </c>
      <c r="R197" s="10">
        <v>0</v>
      </c>
      <c r="S197" s="11">
        <f t="shared" si="31"/>
        <v>0.81413925468432979</v>
      </c>
      <c r="T197" s="11">
        <f t="shared" si="38"/>
        <v>9.2812719629762216E-2</v>
      </c>
      <c r="U197" s="11"/>
      <c r="V197" s="10">
        <v>0</v>
      </c>
      <c r="W197" s="10">
        <v>0</v>
      </c>
      <c r="X197" s="10">
        <v>0</v>
      </c>
      <c r="Y197" s="12">
        <f t="shared" si="33"/>
        <v>0</v>
      </c>
      <c r="Z197" s="11">
        <f t="shared" si="39"/>
        <v>0</v>
      </c>
      <c r="AB197" s="10">
        <v>2.895</v>
      </c>
      <c r="AC197" s="10">
        <f t="shared" si="35"/>
        <v>877.18500000000006</v>
      </c>
    </row>
    <row r="198" spans="3:29" x14ac:dyDescent="0.25">
      <c r="C198" s="5" t="s">
        <v>288</v>
      </c>
      <c r="D198" t="s">
        <v>10</v>
      </c>
      <c r="E198" s="6">
        <v>28</v>
      </c>
      <c r="I198" s="22">
        <v>3.0323027261303701</v>
      </c>
      <c r="J198" s="10">
        <v>0</v>
      </c>
      <c r="K198" s="10">
        <v>8.4920993227990991</v>
      </c>
      <c r="L198" s="11">
        <f t="shared" si="36"/>
        <v>3.8414673496431564</v>
      </c>
      <c r="M198" s="11">
        <f t="shared" si="37"/>
        <v>0.2891498786715363</v>
      </c>
      <c r="N198" s="11"/>
      <c r="O198" s="22">
        <v>0</v>
      </c>
      <c r="P198" s="10">
        <v>0</v>
      </c>
      <c r="Q198" s="10">
        <v>0</v>
      </c>
      <c r="R198" s="10">
        <v>0</v>
      </c>
      <c r="S198" s="11">
        <f t="shared" si="31"/>
        <v>0</v>
      </c>
      <c r="T198" s="11">
        <f t="shared" si="38"/>
        <v>0</v>
      </c>
      <c r="U198" s="11"/>
      <c r="V198" s="10">
        <v>0</v>
      </c>
      <c r="W198" s="10">
        <v>0</v>
      </c>
      <c r="X198" s="10">
        <v>0</v>
      </c>
      <c r="Y198" s="12">
        <f t="shared" si="33"/>
        <v>0</v>
      </c>
      <c r="Z198" s="11">
        <f t="shared" si="39"/>
        <v>0</v>
      </c>
      <c r="AB198" s="10">
        <v>4.384615384615385</v>
      </c>
      <c r="AC198" s="10">
        <f t="shared" si="35"/>
        <v>1328.5384615384617</v>
      </c>
    </row>
    <row r="199" spans="3:29" x14ac:dyDescent="0.25">
      <c r="C199" s="5" t="s">
        <v>289</v>
      </c>
      <c r="D199" t="s">
        <v>14</v>
      </c>
      <c r="E199" s="6">
        <v>24</v>
      </c>
      <c r="I199" s="22">
        <v>0.61130654140570639</v>
      </c>
      <c r="J199" s="10">
        <v>1.6407593057484744</v>
      </c>
      <c r="K199" s="10">
        <v>6.6041357794821405</v>
      </c>
      <c r="L199" s="11">
        <f t="shared" si="36"/>
        <v>2.9520672088787734</v>
      </c>
      <c r="M199" s="11">
        <f t="shared" si="37"/>
        <v>0.13068807604167462</v>
      </c>
      <c r="N199" s="11"/>
      <c r="O199" s="22">
        <v>0</v>
      </c>
      <c r="P199" s="10">
        <v>0</v>
      </c>
      <c r="Q199" s="10">
        <v>0</v>
      </c>
      <c r="R199" s="10">
        <v>1.5751233133112315</v>
      </c>
      <c r="S199" s="11">
        <f t="shared" si="31"/>
        <v>0.39378082832780786</v>
      </c>
      <c r="T199" s="11">
        <f t="shared" si="38"/>
        <v>1.7432685367554407E-2</v>
      </c>
      <c r="U199" s="11"/>
      <c r="V199" s="10">
        <v>0</v>
      </c>
      <c r="W199" s="10">
        <v>0</v>
      </c>
      <c r="X199" s="10">
        <v>0</v>
      </c>
      <c r="Y199" s="12">
        <f t="shared" si="33"/>
        <v>0</v>
      </c>
      <c r="Z199" s="11">
        <f t="shared" si="39"/>
        <v>0</v>
      </c>
      <c r="AB199" s="10">
        <v>7.4550000000000001</v>
      </c>
      <c r="AC199" s="10">
        <f t="shared" si="35"/>
        <v>2258.8650000000002</v>
      </c>
    </row>
    <row r="200" spans="3:29" x14ac:dyDescent="0.25">
      <c r="C200" s="5" t="s">
        <v>290</v>
      </c>
      <c r="D200" t="s">
        <v>14</v>
      </c>
      <c r="E200" s="6">
        <v>47</v>
      </c>
      <c r="I200" s="22">
        <v>0</v>
      </c>
      <c r="J200" s="10">
        <v>5.6304810570311448</v>
      </c>
      <c r="K200" s="10">
        <v>0.16714539923954372</v>
      </c>
      <c r="L200" s="11">
        <f t="shared" si="36"/>
        <v>1.9325421520902293</v>
      </c>
      <c r="M200" s="11">
        <f t="shared" si="37"/>
        <v>2.9308091648691369E-2</v>
      </c>
      <c r="N200" s="11"/>
      <c r="O200" s="22">
        <v>0</v>
      </c>
      <c r="P200" s="10">
        <v>0</v>
      </c>
      <c r="Q200" s="10">
        <v>0</v>
      </c>
      <c r="R200" s="10">
        <v>5.3737164977334091</v>
      </c>
      <c r="S200" s="11">
        <f t="shared" si="31"/>
        <v>1.3434291244333523</v>
      </c>
      <c r="T200" s="11">
        <f t="shared" si="38"/>
        <v>2.037386033718739E-2</v>
      </c>
      <c r="U200" s="11"/>
      <c r="V200" s="10">
        <v>0</v>
      </c>
      <c r="W200" s="10">
        <v>0</v>
      </c>
      <c r="X200" s="10">
        <v>0</v>
      </c>
      <c r="Y200" s="12">
        <f t="shared" si="33"/>
        <v>0</v>
      </c>
      <c r="Z200" s="11">
        <f t="shared" si="39"/>
        <v>0</v>
      </c>
      <c r="AB200" s="10">
        <v>21.762</v>
      </c>
      <c r="AC200" s="10">
        <f t="shared" si="35"/>
        <v>6593.8860000000004</v>
      </c>
    </row>
    <row r="201" spans="3:29" x14ac:dyDescent="0.25">
      <c r="C201" s="5" t="s">
        <v>291</v>
      </c>
      <c r="D201" t="s">
        <v>10</v>
      </c>
      <c r="E201" s="6">
        <v>24</v>
      </c>
      <c r="I201" s="22">
        <v>2.6679067158947512E-2</v>
      </c>
      <c r="J201" s="10">
        <v>8.9435766545487745</v>
      </c>
      <c r="K201" s="10">
        <v>0</v>
      </c>
      <c r="L201" s="11">
        <f t="shared" si="36"/>
        <v>2.9900852405692411</v>
      </c>
      <c r="M201" s="11">
        <f t="shared" si="37"/>
        <v>0.20951736986604175</v>
      </c>
      <c r="N201" s="11"/>
      <c r="O201" s="22">
        <v>0</v>
      </c>
      <c r="P201" s="10">
        <v>6.4873083986399264E-3</v>
      </c>
      <c r="Q201" s="10">
        <v>1.6584314317920353E-2</v>
      </c>
      <c r="R201" s="10">
        <v>0.57110899904957224</v>
      </c>
      <c r="S201" s="11">
        <f t="shared" si="31"/>
        <v>0.14854515544153313</v>
      </c>
      <c r="T201" s="11">
        <f t="shared" si="38"/>
        <v>1.0408663222098418E-2</v>
      </c>
      <c r="U201" s="11"/>
      <c r="V201" s="10">
        <v>0</v>
      </c>
      <c r="W201" s="10">
        <v>0</v>
      </c>
      <c r="X201" s="10">
        <v>1.8528861883617669E-2</v>
      </c>
      <c r="Y201" s="12">
        <f t="shared" si="33"/>
        <v>6.1762872945392228E-3</v>
      </c>
      <c r="Z201" s="11">
        <f t="shared" si="39"/>
        <v>4.3277678239117838E-4</v>
      </c>
      <c r="AB201" s="10">
        <v>4.71</v>
      </c>
      <c r="AC201" s="10">
        <f t="shared" si="35"/>
        <v>1427.1299999999999</v>
      </c>
    </row>
    <row r="202" spans="3:29" x14ac:dyDescent="0.25">
      <c r="C202" s="5" t="s">
        <v>292</v>
      </c>
      <c r="D202" t="s">
        <v>14</v>
      </c>
      <c r="E202" s="6">
        <v>43</v>
      </c>
      <c r="I202" s="22">
        <v>5.824383227268766E-2</v>
      </c>
      <c r="J202" s="10">
        <v>0</v>
      </c>
      <c r="K202" s="10">
        <v>5.185718443776075</v>
      </c>
      <c r="L202" s="11">
        <f t="shared" si="36"/>
        <v>1.7479874253495875</v>
      </c>
      <c r="M202" s="11">
        <f t="shared" si="37"/>
        <v>0.26162972322872374</v>
      </c>
      <c r="N202" s="11"/>
      <c r="O202" s="22">
        <v>0</v>
      </c>
      <c r="P202" s="10">
        <v>0</v>
      </c>
      <c r="Q202" s="10">
        <v>1.4134810673114289</v>
      </c>
      <c r="R202" s="10">
        <v>0</v>
      </c>
      <c r="S202" s="11">
        <f t="shared" si="31"/>
        <v>0.35337026682785722</v>
      </c>
      <c r="T202" s="11">
        <f t="shared" si="38"/>
        <v>5.2890635119381732E-2</v>
      </c>
      <c r="U202" s="11"/>
      <c r="V202" s="10">
        <v>1.4260725720384206</v>
      </c>
      <c r="W202" s="10">
        <v>0</v>
      </c>
      <c r="X202" s="10">
        <v>0</v>
      </c>
      <c r="Y202" s="12">
        <f t="shared" si="33"/>
        <v>0.4753575240128069</v>
      </c>
      <c r="Z202" s="11">
        <f t="shared" si="39"/>
        <v>7.1149057274991115E-2</v>
      </c>
      <c r="AB202" s="10">
        <v>2.2050000000000001</v>
      </c>
      <c r="AC202" s="10">
        <f t="shared" si="35"/>
        <v>668.11500000000001</v>
      </c>
    </row>
    <row r="203" spans="3:29" x14ac:dyDescent="0.25">
      <c r="C203" s="5" t="s">
        <v>293</v>
      </c>
      <c r="D203" t="s">
        <v>14</v>
      </c>
      <c r="E203" s="6">
        <v>61</v>
      </c>
      <c r="I203" s="22">
        <v>0</v>
      </c>
      <c r="J203" s="10">
        <v>5.4506648911268085</v>
      </c>
      <c r="K203" s="10">
        <v>3.7392057761732853</v>
      </c>
      <c r="L203" s="11">
        <f t="shared" si="36"/>
        <v>3.0632902224333645</v>
      </c>
      <c r="M203" s="11">
        <f t="shared" si="37"/>
        <v>0.11810594300119383</v>
      </c>
      <c r="N203" s="11"/>
      <c r="O203" s="22">
        <v>0</v>
      </c>
      <c r="P203" s="10">
        <v>0</v>
      </c>
      <c r="Q203" s="10">
        <v>0.95860410830999077</v>
      </c>
      <c r="R203" s="10">
        <v>0</v>
      </c>
      <c r="S203" s="11">
        <f t="shared" si="31"/>
        <v>0.23965102707749769</v>
      </c>
      <c r="T203" s="11">
        <f t="shared" si="38"/>
        <v>9.2398070339246817E-3</v>
      </c>
      <c r="U203" s="11"/>
      <c r="V203" s="10">
        <v>0</v>
      </c>
      <c r="W203" s="10">
        <v>0</v>
      </c>
      <c r="X203" s="10">
        <v>0</v>
      </c>
      <c r="Y203" s="12">
        <f t="shared" si="33"/>
        <v>0</v>
      </c>
      <c r="Z203" s="11">
        <f t="shared" si="39"/>
        <v>0</v>
      </c>
      <c r="AB203" s="10">
        <v>8.56</v>
      </c>
      <c r="AC203" s="10">
        <f t="shared" si="35"/>
        <v>2593.6800000000003</v>
      </c>
    </row>
    <row r="204" spans="3:29" x14ac:dyDescent="0.25">
      <c r="C204" s="5" t="s">
        <v>294</v>
      </c>
      <c r="D204" t="s">
        <v>10</v>
      </c>
      <c r="E204" s="6">
        <v>37</v>
      </c>
      <c r="I204" s="22">
        <v>4.9476051196340604E-2</v>
      </c>
      <c r="J204" s="10">
        <v>3.9568244250515061</v>
      </c>
      <c r="K204" s="10">
        <v>6.093557098352405</v>
      </c>
      <c r="L204" s="11">
        <f t="shared" si="36"/>
        <v>3.3666191915334172</v>
      </c>
      <c r="M204" s="11">
        <f t="shared" si="37"/>
        <v>0.14964248387209464</v>
      </c>
      <c r="N204" s="11"/>
      <c r="O204" s="22">
        <v>0</v>
      </c>
      <c r="P204" s="10">
        <v>0</v>
      </c>
      <c r="Q204" s="10">
        <v>0</v>
      </c>
      <c r="R204" s="10">
        <v>0</v>
      </c>
      <c r="S204" s="11">
        <f t="shared" si="31"/>
        <v>0</v>
      </c>
      <c r="T204" s="11">
        <f t="shared" si="38"/>
        <v>0</v>
      </c>
      <c r="U204" s="11"/>
      <c r="V204" s="10">
        <v>0</v>
      </c>
      <c r="W204" s="10">
        <v>0</v>
      </c>
      <c r="X204" s="10">
        <v>0</v>
      </c>
      <c r="Y204" s="12">
        <f t="shared" si="33"/>
        <v>0</v>
      </c>
      <c r="Z204" s="11">
        <f t="shared" si="39"/>
        <v>0</v>
      </c>
      <c r="AB204" s="10">
        <v>7.4249999999999998</v>
      </c>
      <c r="AC204" s="10">
        <f t="shared" si="35"/>
        <v>2249.7750000000001</v>
      </c>
    </row>
    <row r="205" spans="3:29" x14ac:dyDescent="0.25">
      <c r="C205" s="5" t="s">
        <v>295</v>
      </c>
      <c r="D205" t="s">
        <v>10</v>
      </c>
      <c r="E205" s="6">
        <v>48</v>
      </c>
      <c r="I205" s="22">
        <v>0</v>
      </c>
      <c r="J205" s="10">
        <v>0</v>
      </c>
      <c r="K205" s="10">
        <v>0</v>
      </c>
      <c r="L205" s="11">
        <f t="shared" si="36"/>
        <v>0</v>
      </c>
      <c r="M205" s="11">
        <f t="shared" si="37"/>
        <v>0</v>
      </c>
      <c r="N205" s="11"/>
      <c r="O205" s="22">
        <v>0</v>
      </c>
      <c r="P205" s="10">
        <v>0</v>
      </c>
      <c r="Q205" s="10">
        <v>5.6421641036017807</v>
      </c>
      <c r="R205" s="10">
        <v>0</v>
      </c>
      <c r="S205" s="11">
        <f t="shared" si="31"/>
        <v>1.4105410259004452</v>
      </c>
      <c r="T205" s="11">
        <f t="shared" si="38"/>
        <v>7.5880210441116952E-2</v>
      </c>
      <c r="U205" s="11"/>
      <c r="V205" s="10">
        <v>0</v>
      </c>
      <c r="W205" s="10">
        <v>0</v>
      </c>
      <c r="X205" s="10">
        <v>4.0380444843218735</v>
      </c>
      <c r="Y205" s="12">
        <f t="shared" si="33"/>
        <v>1.3460148281072912</v>
      </c>
      <c r="Z205" s="11">
        <f t="shared" si="39"/>
        <v>7.2409016496662884E-2</v>
      </c>
      <c r="AB205" s="10">
        <v>6.1349999999999998</v>
      </c>
      <c r="AC205" s="10">
        <f t="shared" si="35"/>
        <v>1858.905</v>
      </c>
    </row>
    <row r="206" spans="3:29" x14ac:dyDescent="0.25">
      <c r="C206" s="5" t="s">
        <v>296</v>
      </c>
      <c r="D206" t="s">
        <v>10</v>
      </c>
      <c r="E206" s="6">
        <v>43</v>
      </c>
      <c r="I206" s="22">
        <v>0</v>
      </c>
      <c r="J206" s="10">
        <v>6.028911458657861E-2</v>
      </c>
      <c r="K206" s="10">
        <v>0</v>
      </c>
      <c r="L206" s="11">
        <f t="shared" si="36"/>
        <v>2.0096371528859538E-2</v>
      </c>
      <c r="M206" s="11">
        <f t="shared" si="37"/>
        <v>3.4616210078855731E-4</v>
      </c>
      <c r="N206" s="11"/>
      <c r="O206" s="22">
        <v>0</v>
      </c>
      <c r="P206" s="10">
        <v>9.0927611345255723</v>
      </c>
      <c r="Q206" s="10">
        <v>0</v>
      </c>
      <c r="R206" s="10">
        <v>0</v>
      </c>
      <c r="S206" s="11">
        <f t="shared" si="31"/>
        <v>2.2731902836313931</v>
      </c>
      <c r="T206" s="11">
        <f t="shared" si="38"/>
        <v>3.9155940312108437E-2</v>
      </c>
      <c r="U206" s="11"/>
      <c r="V206" s="10">
        <v>0</v>
      </c>
      <c r="W206" s="10">
        <v>0</v>
      </c>
      <c r="X206" s="10">
        <v>0</v>
      </c>
      <c r="Y206" s="12">
        <f t="shared" si="33"/>
        <v>0</v>
      </c>
      <c r="Z206" s="11">
        <f t="shared" si="39"/>
        <v>0</v>
      </c>
      <c r="AB206" s="10">
        <v>19.16</v>
      </c>
      <c r="AC206" s="10">
        <f t="shared" si="35"/>
        <v>5805.4800000000005</v>
      </c>
    </row>
    <row r="207" spans="3:29" x14ac:dyDescent="0.25">
      <c r="C207" s="5" t="s">
        <v>297</v>
      </c>
      <c r="D207" t="s">
        <v>14</v>
      </c>
      <c r="E207" s="6">
        <v>65</v>
      </c>
      <c r="I207" s="22">
        <v>0</v>
      </c>
      <c r="J207" s="10">
        <v>0.14084179910544348</v>
      </c>
      <c r="K207" s="10">
        <v>9.2364222767986135</v>
      </c>
      <c r="L207" s="11">
        <f t="shared" si="36"/>
        <v>3.125754691968019</v>
      </c>
      <c r="M207" s="11">
        <f t="shared" si="37"/>
        <v>0.13200284178762678</v>
      </c>
      <c r="N207" s="11"/>
      <c r="O207" s="22">
        <v>0</v>
      </c>
      <c r="P207" s="10">
        <v>0</v>
      </c>
      <c r="Q207" s="10">
        <v>0</v>
      </c>
      <c r="R207" s="10">
        <v>0</v>
      </c>
      <c r="S207" s="11">
        <f t="shared" si="31"/>
        <v>0</v>
      </c>
      <c r="T207" s="11">
        <f t="shared" si="38"/>
        <v>0</v>
      </c>
      <c r="U207" s="11"/>
      <c r="V207" s="10">
        <v>0</v>
      </c>
      <c r="W207" s="10">
        <v>0</v>
      </c>
      <c r="X207" s="10">
        <v>0</v>
      </c>
      <c r="Y207" s="12">
        <f t="shared" si="33"/>
        <v>0</v>
      </c>
      <c r="Z207" s="11">
        <f t="shared" si="39"/>
        <v>0</v>
      </c>
      <c r="AB207" s="10">
        <v>7.8150000000000004</v>
      </c>
      <c r="AC207" s="10">
        <f t="shared" si="35"/>
        <v>2367.9450000000002</v>
      </c>
    </row>
    <row r="208" spans="3:29" x14ac:dyDescent="0.25">
      <c r="C208" s="5" t="s">
        <v>298</v>
      </c>
      <c r="D208" t="s">
        <v>14</v>
      </c>
      <c r="E208" s="6">
        <v>21</v>
      </c>
      <c r="I208" s="22">
        <v>4.0626612274281611E-2</v>
      </c>
      <c r="J208" s="10">
        <v>1.4628985569860881E-2</v>
      </c>
      <c r="K208" s="10">
        <v>3.6269766803745593</v>
      </c>
      <c r="L208" s="11">
        <f t="shared" si="36"/>
        <v>1.227410759406234</v>
      </c>
      <c r="M208" s="11">
        <f t="shared" si="37"/>
        <v>6.0415519643546335E-2</v>
      </c>
      <c r="N208" s="11"/>
      <c r="O208" s="22">
        <v>0</v>
      </c>
      <c r="P208" s="10">
        <v>3.2249768806686827</v>
      </c>
      <c r="Q208" s="10">
        <v>0</v>
      </c>
      <c r="R208" s="10">
        <v>0</v>
      </c>
      <c r="S208" s="11">
        <f t="shared" si="31"/>
        <v>0.80624422016717068</v>
      </c>
      <c r="T208" s="11">
        <f t="shared" si="38"/>
        <v>3.9684892076853669E-2</v>
      </c>
      <c r="U208" s="11"/>
      <c r="V208" s="10">
        <v>0</v>
      </c>
      <c r="W208" s="10">
        <v>0</v>
      </c>
      <c r="X208" s="10">
        <v>0</v>
      </c>
      <c r="Y208" s="12">
        <f t="shared" si="33"/>
        <v>0</v>
      </c>
      <c r="Z208" s="11">
        <f t="shared" si="39"/>
        <v>0</v>
      </c>
      <c r="AB208" s="10">
        <v>6.7050000000000001</v>
      </c>
      <c r="AC208" s="10">
        <f t="shared" si="35"/>
        <v>2031.615</v>
      </c>
    </row>
    <row r="209" spans="3:29" x14ac:dyDescent="0.25">
      <c r="C209" s="5" t="s">
        <v>299</v>
      </c>
      <c r="D209" t="s">
        <v>14</v>
      </c>
      <c r="E209" s="6">
        <v>35</v>
      </c>
      <c r="I209" s="22">
        <v>0</v>
      </c>
      <c r="J209" s="10">
        <v>5.4673066075745362</v>
      </c>
      <c r="K209" s="10">
        <v>3.8580745341614904</v>
      </c>
      <c r="L209" s="11">
        <f t="shared" si="36"/>
        <v>3.1084603805786757</v>
      </c>
      <c r="M209" s="11">
        <f t="shared" si="37"/>
        <v>0.32260833806366895</v>
      </c>
      <c r="N209" s="11"/>
      <c r="O209" s="22">
        <v>0</v>
      </c>
      <c r="P209" s="10">
        <v>0</v>
      </c>
      <c r="Q209" s="10">
        <v>0</v>
      </c>
      <c r="R209" s="10">
        <v>0</v>
      </c>
      <c r="S209" s="11">
        <f t="shared" si="31"/>
        <v>0</v>
      </c>
      <c r="T209" s="11">
        <f t="shared" si="38"/>
        <v>0</v>
      </c>
      <c r="U209" s="11"/>
      <c r="V209" s="10">
        <v>0</v>
      </c>
      <c r="W209" s="10">
        <v>0</v>
      </c>
      <c r="X209" s="10">
        <v>0</v>
      </c>
      <c r="Y209" s="12">
        <f t="shared" si="33"/>
        <v>0</v>
      </c>
      <c r="Z209" s="11">
        <f t="shared" si="39"/>
        <v>0</v>
      </c>
      <c r="AB209" s="10">
        <v>3.1799999999999997</v>
      </c>
      <c r="AC209" s="10">
        <f t="shared" si="35"/>
        <v>963.54</v>
      </c>
    </row>
    <row r="210" spans="3:29" x14ac:dyDescent="0.25">
      <c r="C210" s="5" t="s">
        <v>300</v>
      </c>
      <c r="D210" t="s">
        <v>14</v>
      </c>
      <c r="E210" s="6">
        <v>66</v>
      </c>
      <c r="I210" s="22">
        <v>3.9026611097287884</v>
      </c>
      <c r="J210" s="10">
        <v>2.5021288712914248E-2</v>
      </c>
      <c r="K210" s="10">
        <v>1.7626729532790402</v>
      </c>
      <c r="L210" s="11">
        <f t="shared" si="36"/>
        <v>1.8967851172402475</v>
      </c>
      <c r="M210" s="11">
        <f t="shared" si="37"/>
        <v>0.10279173872876311</v>
      </c>
      <c r="N210" s="11"/>
      <c r="O210" s="22">
        <v>0</v>
      </c>
      <c r="P210" s="10">
        <v>2.0159986095170832</v>
      </c>
      <c r="Q210" s="10">
        <v>5.7655678800187474E-2</v>
      </c>
      <c r="R210" s="10">
        <v>0</v>
      </c>
      <c r="S210" s="11">
        <f t="shared" si="31"/>
        <v>0.51841357207931771</v>
      </c>
      <c r="T210" s="11">
        <f t="shared" si="38"/>
        <v>2.8094185245482649E-2</v>
      </c>
      <c r="U210" s="11"/>
      <c r="V210" s="10">
        <v>0</v>
      </c>
      <c r="W210" s="10">
        <v>0</v>
      </c>
      <c r="X210" s="10">
        <v>0.91295764892143283</v>
      </c>
      <c r="Y210" s="12">
        <f t="shared" si="33"/>
        <v>0.30431921630714426</v>
      </c>
      <c r="Z210" s="11">
        <f t="shared" si="39"/>
        <v>1.6491853024605842E-2</v>
      </c>
      <c r="AB210" s="10">
        <v>6.0900000000000007</v>
      </c>
      <c r="AC210" s="10">
        <f t="shared" si="35"/>
        <v>1845.2700000000002</v>
      </c>
    </row>
    <row r="211" spans="3:29" x14ac:dyDescent="0.25">
      <c r="C211" s="5" t="s">
        <v>301</v>
      </c>
      <c r="D211" t="s">
        <v>14</v>
      </c>
      <c r="E211" s="6">
        <v>24</v>
      </c>
      <c r="I211" s="22">
        <v>0</v>
      </c>
      <c r="J211" s="10">
        <v>0</v>
      </c>
      <c r="K211" s="10">
        <v>1.9486737299439765E-2</v>
      </c>
      <c r="L211" s="11">
        <f t="shared" si="36"/>
        <v>6.4955790998132553E-3</v>
      </c>
      <c r="M211" s="11">
        <f t="shared" si="37"/>
        <v>6.3518680844036233E-4</v>
      </c>
      <c r="N211" s="11"/>
      <c r="O211" s="22">
        <v>0</v>
      </c>
      <c r="P211" s="10">
        <v>0</v>
      </c>
      <c r="Q211" s="10">
        <v>0</v>
      </c>
      <c r="R211" s="10">
        <v>0</v>
      </c>
      <c r="S211" s="11">
        <f t="shared" si="31"/>
        <v>0</v>
      </c>
      <c r="T211" s="11">
        <f t="shared" si="38"/>
        <v>0</v>
      </c>
      <c r="U211" s="11"/>
      <c r="V211" s="10">
        <v>0</v>
      </c>
      <c r="W211" s="10">
        <v>0</v>
      </c>
      <c r="X211" s="10">
        <v>0</v>
      </c>
      <c r="Y211" s="12">
        <f t="shared" si="33"/>
        <v>0</v>
      </c>
      <c r="Z211" s="11">
        <f t="shared" si="39"/>
        <v>0</v>
      </c>
      <c r="AB211" s="10">
        <v>3.375</v>
      </c>
      <c r="AC211" s="10">
        <f t="shared" si="35"/>
        <v>1022.625</v>
      </c>
    </row>
    <row r="212" spans="3:29" x14ac:dyDescent="0.25">
      <c r="C212" s="5" t="s">
        <v>302</v>
      </c>
      <c r="D212" t="s">
        <v>14</v>
      </c>
      <c r="E212" s="6">
        <v>25</v>
      </c>
      <c r="I212" s="22">
        <v>0</v>
      </c>
      <c r="J212" s="10">
        <v>0</v>
      </c>
      <c r="K212" s="10">
        <v>2.0357498341074982E-2</v>
      </c>
      <c r="L212" s="11">
        <f t="shared" si="36"/>
        <v>6.7858327803583278E-3</v>
      </c>
      <c r="M212" s="11">
        <f t="shared" si="37"/>
        <v>4.2536538886903851E-4</v>
      </c>
      <c r="N212" s="11"/>
      <c r="O212" s="22">
        <v>1.8718261107634544</v>
      </c>
      <c r="P212" s="10">
        <v>1.7326143096769524</v>
      </c>
      <c r="Q212" s="10">
        <v>0</v>
      </c>
      <c r="R212" s="10">
        <v>0.55048136645962731</v>
      </c>
      <c r="S212" s="11">
        <f t="shared" si="31"/>
        <v>1.0387304467250085</v>
      </c>
      <c r="T212" s="11">
        <f t="shared" si="38"/>
        <v>6.5112123257767912E-2</v>
      </c>
      <c r="U212" s="11"/>
      <c r="V212" s="10">
        <v>4.0607165689930733</v>
      </c>
      <c r="W212" s="10">
        <v>0</v>
      </c>
      <c r="X212" s="10">
        <v>0</v>
      </c>
      <c r="Y212" s="12">
        <f t="shared" si="33"/>
        <v>1.3535721896643578</v>
      </c>
      <c r="Z212" s="11">
        <f t="shared" si="39"/>
        <v>8.4847767319797152E-2</v>
      </c>
      <c r="AB212" s="10">
        <v>5.2649999999999997</v>
      </c>
      <c r="AC212" s="10">
        <f t="shared" si="35"/>
        <v>1595.2949999999998</v>
      </c>
    </row>
    <row r="213" spans="3:29" x14ac:dyDescent="0.25">
      <c r="C213" s="5" t="s">
        <v>303</v>
      </c>
      <c r="D213" t="s">
        <v>14</v>
      </c>
      <c r="E213" s="6">
        <v>31</v>
      </c>
      <c r="I213" s="22">
        <v>0</v>
      </c>
      <c r="J213" s="10">
        <v>0.5749744105226382</v>
      </c>
      <c r="K213" s="10">
        <v>1.7761724180835583</v>
      </c>
      <c r="L213" s="11">
        <f t="shared" ref="L213:L244" si="40">AVERAGE(I213:K213)</f>
        <v>0.78371560953539887</v>
      </c>
      <c r="M213" s="11">
        <f t="shared" ref="M213:M244" si="41">L213/AC213*100</f>
        <v>5.179723841600653E-2</v>
      </c>
      <c r="N213" s="11"/>
      <c r="O213" s="22">
        <v>0.57323173377166992</v>
      </c>
      <c r="P213" s="10">
        <v>1.939552828214745</v>
      </c>
      <c r="Q213" s="10">
        <v>0.779920186232125</v>
      </c>
      <c r="R213" s="10">
        <v>0</v>
      </c>
      <c r="S213" s="11">
        <f t="shared" ref="S213:S275" si="42">AVERAGE(O213:R213)</f>
        <v>0.82317618705463491</v>
      </c>
      <c r="T213" s="11">
        <f t="shared" ref="T213:T244" si="43">S213/AC213*100</f>
        <v>5.4405262190100896E-2</v>
      </c>
      <c r="U213" s="11"/>
      <c r="V213" s="10">
        <v>0.78416437485893875</v>
      </c>
      <c r="W213" s="10">
        <v>1.5728120179733083</v>
      </c>
      <c r="X213" s="10">
        <v>0</v>
      </c>
      <c r="Y213" s="12">
        <f t="shared" ref="Y213:Y275" si="44">AVERAGE(V213:X213)</f>
        <v>0.78565879761074908</v>
      </c>
      <c r="Z213" s="11">
        <f t="shared" ref="Z213:Z244" si="45">Y213/AC213*100</f>
        <v>5.1925667370083022E-2</v>
      </c>
      <c r="AB213" s="10">
        <v>4.9935483870967738</v>
      </c>
      <c r="AC213" s="10">
        <f t="shared" ref="AC213:AC275" si="46">AB213*303</f>
        <v>1513.0451612903225</v>
      </c>
    </row>
    <row r="214" spans="3:29" x14ac:dyDescent="0.25">
      <c r="C214" s="5" t="s">
        <v>304</v>
      </c>
      <c r="D214" t="s">
        <v>14</v>
      </c>
      <c r="E214" s="6">
        <v>25</v>
      </c>
      <c r="I214" s="22">
        <v>5.0918611011760755E-2</v>
      </c>
      <c r="J214" s="10">
        <v>0</v>
      </c>
      <c r="K214" s="10">
        <v>0</v>
      </c>
      <c r="L214" s="11">
        <f t="shared" si="40"/>
        <v>1.6972870337253584E-2</v>
      </c>
      <c r="M214" s="11">
        <f t="shared" si="41"/>
        <v>9.6428295919154543E-4</v>
      </c>
      <c r="N214" s="11"/>
      <c r="O214" s="22">
        <v>0</v>
      </c>
      <c r="P214" s="10">
        <v>0</v>
      </c>
      <c r="Q214" s="10">
        <v>0</v>
      </c>
      <c r="R214" s="10">
        <v>0</v>
      </c>
      <c r="S214" s="11">
        <f t="shared" si="42"/>
        <v>0</v>
      </c>
      <c r="T214" s="11">
        <f t="shared" si="43"/>
        <v>0</v>
      </c>
      <c r="U214" s="11"/>
      <c r="V214" s="10">
        <v>0</v>
      </c>
      <c r="W214" s="10">
        <v>0</v>
      </c>
      <c r="X214" s="10">
        <v>0</v>
      </c>
      <c r="Y214" s="12">
        <f t="shared" si="44"/>
        <v>0</v>
      </c>
      <c r="Z214" s="11">
        <f t="shared" si="45"/>
        <v>0</v>
      </c>
      <c r="AB214" s="10">
        <v>5.8090909090909086</v>
      </c>
      <c r="AC214" s="10">
        <f t="shared" si="46"/>
        <v>1760.1545454545453</v>
      </c>
    </row>
    <row r="215" spans="3:29" x14ac:dyDescent="0.25">
      <c r="C215" s="5" t="s">
        <v>305</v>
      </c>
      <c r="D215" t="s">
        <v>14</v>
      </c>
      <c r="E215" s="6">
        <v>66</v>
      </c>
      <c r="I215" s="22">
        <v>0</v>
      </c>
      <c r="J215" s="10">
        <v>0</v>
      </c>
      <c r="K215" s="10">
        <v>0</v>
      </c>
      <c r="L215" s="11">
        <f t="shared" si="40"/>
        <v>0</v>
      </c>
      <c r="M215" s="11">
        <f t="shared" si="41"/>
        <v>0</v>
      </c>
      <c r="N215" s="11"/>
      <c r="O215" s="22">
        <v>0</v>
      </c>
      <c r="P215" s="10">
        <v>0</v>
      </c>
      <c r="Q215" s="10">
        <v>0</v>
      </c>
      <c r="R215" s="10">
        <v>5.8867171071512425</v>
      </c>
      <c r="S215" s="11">
        <f t="shared" si="42"/>
        <v>1.4716792767878106</v>
      </c>
      <c r="T215" s="11">
        <f t="shared" si="43"/>
        <v>8.2183203318636017E-2</v>
      </c>
      <c r="U215" s="11"/>
      <c r="V215" s="10">
        <v>0</v>
      </c>
      <c r="W215" s="10">
        <v>0</v>
      </c>
      <c r="X215" s="10">
        <v>0</v>
      </c>
      <c r="Y215" s="12">
        <f t="shared" si="44"/>
        <v>0</v>
      </c>
      <c r="Z215" s="11">
        <f t="shared" si="45"/>
        <v>0</v>
      </c>
      <c r="AB215" s="10">
        <v>5.91</v>
      </c>
      <c r="AC215" s="10">
        <f t="shared" si="46"/>
        <v>1790.73</v>
      </c>
    </row>
    <row r="216" spans="3:29" x14ac:dyDescent="0.25">
      <c r="C216" s="5" t="s">
        <v>306</v>
      </c>
      <c r="D216" t="s">
        <v>14</v>
      </c>
      <c r="E216" s="6">
        <v>18</v>
      </c>
      <c r="I216" s="22">
        <v>1.0090305610304731E-2</v>
      </c>
      <c r="J216" s="10">
        <v>1.5063716446317757E-2</v>
      </c>
      <c r="K216" s="10">
        <v>5.0804246902588552</v>
      </c>
      <c r="L216" s="11">
        <f t="shared" si="40"/>
        <v>1.701859570771826</v>
      </c>
      <c r="M216" s="11">
        <f t="shared" si="41"/>
        <v>0.1235797195461466</v>
      </c>
      <c r="N216" s="11"/>
      <c r="O216" s="22">
        <v>0</v>
      </c>
      <c r="P216" s="10">
        <v>4.7176051850887591E-3</v>
      </c>
      <c r="Q216" s="10">
        <v>1.8893656428461181E-2</v>
      </c>
      <c r="R216" s="10">
        <v>0</v>
      </c>
      <c r="S216" s="11">
        <f t="shared" si="42"/>
        <v>5.9028154033874854E-3</v>
      </c>
      <c r="T216" s="11">
        <f t="shared" si="43"/>
        <v>4.2863012002363496E-4</v>
      </c>
      <c r="U216" s="11"/>
      <c r="V216" s="10">
        <v>3.7414690913042691E-2</v>
      </c>
      <c r="W216" s="10">
        <v>0</v>
      </c>
      <c r="X216" s="10">
        <v>0</v>
      </c>
      <c r="Y216" s="12">
        <f t="shared" si="44"/>
        <v>1.2471563637680897E-2</v>
      </c>
      <c r="Z216" s="11">
        <f t="shared" si="45"/>
        <v>9.056166343663402E-4</v>
      </c>
      <c r="AB216" s="10">
        <v>4.5449999999999999</v>
      </c>
      <c r="AC216" s="10">
        <f t="shared" si="46"/>
        <v>1377.135</v>
      </c>
    </row>
    <row r="217" spans="3:29" x14ac:dyDescent="0.25">
      <c r="C217" s="5" t="s">
        <v>307</v>
      </c>
      <c r="D217" t="s">
        <v>14</v>
      </c>
      <c r="E217" s="6">
        <v>24</v>
      </c>
      <c r="I217" s="22">
        <v>0</v>
      </c>
      <c r="J217" s="10">
        <v>6.3121905788931917E-3</v>
      </c>
      <c r="K217" s="10">
        <v>6.7307527211405809</v>
      </c>
      <c r="L217" s="11">
        <f t="shared" si="40"/>
        <v>2.2456883039064914</v>
      </c>
      <c r="M217" s="11">
        <f t="shared" si="41"/>
        <v>0.1937650340953421</v>
      </c>
      <c r="N217" s="11"/>
      <c r="O217" s="22">
        <v>0</v>
      </c>
      <c r="P217" s="10">
        <v>0</v>
      </c>
      <c r="Q217" s="10">
        <v>0</v>
      </c>
      <c r="R217" s="10">
        <v>0</v>
      </c>
      <c r="S217" s="11">
        <f t="shared" si="42"/>
        <v>0</v>
      </c>
      <c r="T217" s="11">
        <f t="shared" si="43"/>
        <v>0</v>
      </c>
      <c r="U217" s="11"/>
      <c r="V217" s="10">
        <v>0</v>
      </c>
      <c r="W217" s="10">
        <v>0</v>
      </c>
      <c r="X217" s="10">
        <v>0</v>
      </c>
      <c r="Y217" s="12">
        <f t="shared" si="44"/>
        <v>0</v>
      </c>
      <c r="Z217" s="11">
        <f t="shared" si="45"/>
        <v>0</v>
      </c>
      <c r="AB217" s="10">
        <v>3.8250000000000002</v>
      </c>
      <c r="AC217" s="10">
        <f t="shared" si="46"/>
        <v>1158.9750000000001</v>
      </c>
    </row>
    <row r="218" spans="3:29" x14ac:dyDescent="0.25">
      <c r="C218" s="5" t="s">
        <v>308</v>
      </c>
      <c r="D218" t="s">
        <v>14</v>
      </c>
      <c r="E218" s="6">
        <v>25</v>
      </c>
      <c r="I218" s="22">
        <v>0</v>
      </c>
      <c r="J218" s="10">
        <v>0</v>
      </c>
      <c r="K218" s="10">
        <v>0</v>
      </c>
      <c r="L218" s="11">
        <f t="shared" si="40"/>
        <v>0</v>
      </c>
      <c r="M218" s="11">
        <f t="shared" si="41"/>
        <v>0</v>
      </c>
      <c r="N218" s="11"/>
      <c r="O218" s="22">
        <v>0</v>
      </c>
      <c r="P218" s="10">
        <v>0</v>
      </c>
      <c r="Q218" s="10">
        <v>0</v>
      </c>
      <c r="R218" s="10">
        <v>0</v>
      </c>
      <c r="S218" s="11">
        <f t="shared" si="42"/>
        <v>0</v>
      </c>
      <c r="T218" s="11">
        <f t="shared" si="43"/>
        <v>0</v>
      </c>
      <c r="U218" s="11"/>
      <c r="V218" s="10">
        <v>0</v>
      </c>
      <c r="W218" s="10">
        <v>0</v>
      </c>
      <c r="X218" s="10">
        <v>0</v>
      </c>
      <c r="Y218" s="12">
        <f t="shared" si="44"/>
        <v>0</v>
      </c>
      <c r="Z218" s="11">
        <f t="shared" si="45"/>
        <v>0</v>
      </c>
      <c r="AB218" s="10">
        <v>2.7428571428571429</v>
      </c>
      <c r="AC218" s="10">
        <f t="shared" si="46"/>
        <v>831.08571428571429</v>
      </c>
    </row>
    <row r="219" spans="3:29" x14ac:dyDescent="0.25">
      <c r="C219" s="5" t="s">
        <v>309</v>
      </c>
      <c r="D219" t="s">
        <v>14</v>
      </c>
      <c r="E219" s="6">
        <v>30</v>
      </c>
      <c r="I219" s="22">
        <v>2.2649899366380923</v>
      </c>
      <c r="J219" s="10">
        <v>3.0164301909164477</v>
      </c>
      <c r="K219" s="10">
        <v>0.17805683918669132</v>
      </c>
      <c r="L219" s="11">
        <f t="shared" si="40"/>
        <v>1.8198256555804104</v>
      </c>
      <c r="M219" s="11">
        <f t="shared" si="41"/>
        <v>9.1835248714708689E-2</v>
      </c>
      <c r="N219" s="11"/>
      <c r="O219" s="22">
        <v>0</v>
      </c>
      <c r="P219" s="10">
        <v>0</v>
      </c>
      <c r="Q219" s="10">
        <v>0</v>
      </c>
      <c r="R219" s="10">
        <v>0</v>
      </c>
      <c r="S219" s="11">
        <f t="shared" si="42"/>
        <v>0</v>
      </c>
      <c r="T219" s="11">
        <f t="shared" si="43"/>
        <v>0</v>
      </c>
      <c r="U219" s="11"/>
      <c r="V219" s="10">
        <v>0</v>
      </c>
      <c r="W219" s="10">
        <v>0</v>
      </c>
      <c r="X219" s="10">
        <v>0</v>
      </c>
      <c r="Y219" s="12">
        <f t="shared" si="44"/>
        <v>0</v>
      </c>
      <c r="Z219" s="11">
        <f t="shared" si="45"/>
        <v>0</v>
      </c>
      <c r="AB219" s="10">
        <v>6.54</v>
      </c>
      <c r="AC219" s="10">
        <f t="shared" si="46"/>
        <v>1981.6200000000001</v>
      </c>
    </row>
    <row r="220" spans="3:29" x14ac:dyDescent="0.25">
      <c r="C220" s="5" t="s">
        <v>310</v>
      </c>
      <c r="D220" t="s">
        <v>14</v>
      </c>
      <c r="E220" s="6">
        <v>24</v>
      </c>
      <c r="I220" s="22">
        <v>0</v>
      </c>
      <c r="J220" s="10">
        <v>0</v>
      </c>
      <c r="K220" s="10">
        <v>5.1053168429693141</v>
      </c>
      <c r="L220" s="11">
        <f t="shared" si="40"/>
        <v>1.7017722809897713</v>
      </c>
      <c r="M220" s="11">
        <f t="shared" si="41"/>
        <v>0.10847143636291617</v>
      </c>
      <c r="N220" s="11"/>
      <c r="O220" s="22">
        <v>0</v>
      </c>
      <c r="P220" s="10">
        <v>0</v>
      </c>
      <c r="Q220" s="10">
        <v>0</v>
      </c>
      <c r="R220" s="10">
        <v>0</v>
      </c>
      <c r="S220" s="11">
        <f t="shared" si="42"/>
        <v>0</v>
      </c>
      <c r="T220" s="11">
        <f t="shared" si="43"/>
        <v>0</v>
      </c>
      <c r="U220" s="11"/>
      <c r="V220" s="10">
        <v>0</v>
      </c>
      <c r="W220" s="10">
        <v>0</v>
      </c>
      <c r="X220" s="10">
        <v>0</v>
      </c>
      <c r="Y220" s="12">
        <f t="shared" si="44"/>
        <v>0</v>
      </c>
      <c r="Z220" s="11">
        <f t="shared" si="45"/>
        <v>0</v>
      </c>
      <c r="AB220" s="10">
        <v>5.177778</v>
      </c>
      <c r="AC220" s="10">
        <f t="shared" si="46"/>
        <v>1568.866734</v>
      </c>
    </row>
    <row r="221" spans="3:29" x14ac:dyDescent="0.25">
      <c r="C221" s="5" t="s">
        <v>311</v>
      </c>
      <c r="D221" t="s">
        <v>10</v>
      </c>
      <c r="E221" s="6">
        <v>32</v>
      </c>
      <c r="I221" s="22">
        <v>0</v>
      </c>
      <c r="J221" s="10">
        <v>1.0547798789549636E-2</v>
      </c>
      <c r="K221" s="10">
        <v>0</v>
      </c>
      <c r="L221" s="11">
        <f t="shared" si="40"/>
        <v>3.5159329298498788E-3</v>
      </c>
      <c r="M221" s="11">
        <f t="shared" si="41"/>
        <v>1.7948552269773924E-4</v>
      </c>
      <c r="N221" s="11"/>
      <c r="O221" s="22">
        <v>1.9227435178172831</v>
      </c>
      <c r="P221" s="10">
        <v>0</v>
      </c>
      <c r="Q221" s="10">
        <v>0</v>
      </c>
      <c r="R221" s="10">
        <v>0</v>
      </c>
      <c r="S221" s="11">
        <f t="shared" si="42"/>
        <v>0.48068587945432079</v>
      </c>
      <c r="T221" s="11">
        <f t="shared" si="43"/>
        <v>2.4538624043367346E-2</v>
      </c>
      <c r="U221" s="11"/>
      <c r="V221" s="10">
        <v>3.1358257373159062</v>
      </c>
      <c r="W221" s="10">
        <v>0</v>
      </c>
      <c r="X221" s="10">
        <v>0</v>
      </c>
      <c r="Y221" s="12">
        <f t="shared" si="44"/>
        <v>1.0452752457719687</v>
      </c>
      <c r="Z221" s="11">
        <f t="shared" si="45"/>
        <v>5.3360452998857451E-2</v>
      </c>
      <c r="AB221" s="10">
        <v>6.4649999999999999</v>
      </c>
      <c r="AC221" s="10">
        <f t="shared" si="46"/>
        <v>1958.895</v>
      </c>
    </row>
    <row r="222" spans="3:29" x14ac:dyDescent="0.25">
      <c r="C222" s="5" t="s">
        <v>312</v>
      </c>
      <c r="D222" t="s">
        <v>10</v>
      </c>
      <c r="E222" s="6">
        <v>37</v>
      </c>
      <c r="I222" s="22">
        <v>0</v>
      </c>
      <c r="J222" s="10">
        <v>0</v>
      </c>
      <c r="K222" s="10">
        <v>0</v>
      </c>
      <c r="L222" s="11">
        <f t="shared" si="40"/>
        <v>0</v>
      </c>
      <c r="M222" s="11">
        <f t="shared" si="41"/>
        <v>0</v>
      </c>
      <c r="N222" s="11"/>
      <c r="O222" s="22">
        <v>0</v>
      </c>
      <c r="P222" s="10">
        <v>0</v>
      </c>
      <c r="Q222" s="10">
        <v>0</v>
      </c>
      <c r="R222" s="10">
        <v>0</v>
      </c>
      <c r="S222" s="11">
        <f t="shared" si="42"/>
        <v>0</v>
      </c>
      <c r="T222" s="11">
        <f t="shared" si="43"/>
        <v>0</v>
      </c>
      <c r="U222" s="11"/>
      <c r="V222" s="10">
        <v>0</v>
      </c>
      <c r="W222" s="10">
        <v>0</v>
      </c>
      <c r="X222" s="10">
        <v>0</v>
      </c>
      <c r="Y222" s="12">
        <f t="shared" si="44"/>
        <v>0</v>
      </c>
      <c r="Z222" s="11">
        <f t="shared" si="45"/>
        <v>0</v>
      </c>
      <c r="AB222" s="10">
        <v>7.6449999999999996</v>
      </c>
      <c r="AC222" s="10">
        <f t="shared" si="46"/>
        <v>2316.4349999999999</v>
      </c>
    </row>
    <row r="223" spans="3:29" x14ac:dyDescent="0.25">
      <c r="C223" s="5" t="s">
        <v>313</v>
      </c>
      <c r="D223" t="s">
        <v>14</v>
      </c>
      <c r="E223" s="6">
        <v>25</v>
      </c>
      <c r="I223" s="22">
        <v>0</v>
      </c>
      <c r="J223" s="10">
        <v>0.94577479666208963</v>
      </c>
      <c r="K223" s="10">
        <v>0</v>
      </c>
      <c r="L223" s="11">
        <f t="shared" si="40"/>
        <v>0.31525826555402986</v>
      </c>
      <c r="M223" s="11">
        <f t="shared" si="41"/>
        <v>3.5210027815921981E-2</v>
      </c>
      <c r="N223" s="11"/>
      <c r="O223" s="22">
        <v>0</v>
      </c>
      <c r="P223" s="10">
        <v>0</v>
      </c>
      <c r="Q223" s="10">
        <v>0</v>
      </c>
      <c r="R223" s="10">
        <v>0</v>
      </c>
      <c r="S223" s="11">
        <f t="shared" si="42"/>
        <v>0</v>
      </c>
      <c r="T223" s="11">
        <f t="shared" si="43"/>
        <v>0</v>
      </c>
      <c r="U223" s="11"/>
      <c r="V223" s="10">
        <v>0</v>
      </c>
      <c r="W223" s="10">
        <v>0</v>
      </c>
      <c r="X223" s="10">
        <v>0</v>
      </c>
      <c r="Y223" s="12">
        <f t="shared" si="44"/>
        <v>0</v>
      </c>
      <c r="Z223" s="11">
        <f t="shared" si="45"/>
        <v>0</v>
      </c>
      <c r="AB223" s="10">
        <v>2.9550000000000001</v>
      </c>
      <c r="AC223" s="10">
        <f t="shared" si="46"/>
        <v>895.36500000000001</v>
      </c>
    </row>
    <row r="224" spans="3:29" x14ac:dyDescent="0.25">
      <c r="C224" s="5" t="s">
        <v>314</v>
      </c>
      <c r="D224" t="s">
        <v>14</v>
      </c>
      <c r="E224" s="6">
        <v>42</v>
      </c>
      <c r="I224" s="22">
        <v>0</v>
      </c>
      <c r="J224" s="10">
        <v>2.6715248114150687</v>
      </c>
      <c r="K224" s="10">
        <v>1.6448748167257474E-2</v>
      </c>
      <c r="L224" s="11">
        <f t="shared" si="40"/>
        <v>0.89599118652744203</v>
      </c>
      <c r="M224" s="11">
        <f t="shared" si="41"/>
        <v>0.10109629477616337</v>
      </c>
      <c r="N224" s="11"/>
      <c r="O224" s="22">
        <v>2.046536785671258</v>
      </c>
      <c r="P224" s="10">
        <v>0</v>
      </c>
      <c r="Q224" s="10">
        <v>0</v>
      </c>
      <c r="R224" s="10">
        <v>0</v>
      </c>
      <c r="S224" s="11">
        <f t="shared" si="42"/>
        <v>0.51163419641781449</v>
      </c>
      <c r="T224" s="11">
        <f t="shared" si="43"/>
        <v>5.7728605276896494E-2</v>
      </c>
      <c r="U224" s="11"/>
      <c r="V224" s="10">
        <v>0</v>
      </c>
      <c r="W224" s="10">
        <v>0</v>
      </c>
      <c r="X224" s="10">
        <v>0</v>
      </c>
      <c r="Y224" s="12">
        <f t="shared" si="44"/>
        <v>0</v>
      </c>
      <c r="Z224" s="11">
        <f t="shared" si="45"/>
        <v>0</v>
      </c>
      <c r="AB224" s="10">
        <v>2.9250000000000003</v>
      </c>
      <c r="AC224" s="10">
        <f t="shared" si="46"/>
        <v>886.27500000000009</v>
      </c>
    </row>
    <row r="225" spans="3:29" x14ac:dyDescent="0.25">
      <c r="C225" s="5" t="s">
        <v>315</v>
      </c>
      <c r="D225" t="s">
        <v>10</v>
      </c>
      <c r="E225" s="6">
        <v>62</v>
      </c>
      <c r="I225" s="22">
        <v>0.3129397746034025</v>
      </c>
      <c r="J225" s="10">
        <v>9.3201390293344358E-2</v>
      </c>
      <c r="K225" s="10">
        <v>2.5139869360738545</v>
      </c>
      <c r="L225" s="11">
        <f t="shared" si="40"/>
        <v>0.97337603365686709</v>
      </c>
      <c r="M225" s="11">
        <f t="shared" si="41"/>
        <v>9.8240432944446163E-2</v>
      </c>
      <c r="N225" s="11"/>
      <c r="O225" s="22">
        <v>0</v>
      </c>
      <c r="P225" s="10">
        <v>0</v>
      </c>
      <c r="Q225" s="10">
        <v>0</v>
      </c>
      <c r="R225" s="10">
        <v>0</v>
      </c>
      <c r="S225" s="11">
        <f t="shared" si="42"/>
        <v>0</v>
      </c>
      <c r="T225" s="11">
        <f t="shared" si="43"/>
        <v>0</v>
      </c>
      <c r="U225" s="11"/>
      <c r="V225" s="10">
        <v>0</v>
      </c>
      <c r="W225" s="10">
        <v>0</v>
      </c>
      <c r="X225" s="10">
        <v>0.8218726581047453</v>
      </c>
      <c r="Y225" s="12">
        <f t="shared" si="44"/>
        <v>0.27395755270158179</v>
      </c>
      <c r="Z225" s="11">
        <f t="shared" si="45"/>
        <v>2.7649857460217576E-2</v>
      </c>
      <c r="AB225" s="10">
        <v>3.27</v>
      </c>
      <c r="AC225" s="10">
        <f t="shared" si="46"/>
        <v>990.81000000000006</v>
      </c>
    </row>
    <row r="226" spans="3:29" x14ac:dyDescent="0.25">
      <c r="C226" s="5" t="s">
        <v>316</v>
      </c>
      <c r="D226" t="s">
        <v>10</v>
      </c>
      <c r="E226" s="6">
        <v>56</v>
      </c>
      <c r="I226" s="22">
        <v>0</v>
      </c>
      <c r="J226" s="10">
        <v>2.3273045161465284</v>
      </c>
      <c r="K226" s="10">
        <v>0</v>
      </c>
      <c r="L226" s="11">
        <f t="shared" si="40"/>
        <v>0.77576817204884285</v>
      </c>
      <c r="M226" s="11">
        <f t="shared" si="41"/>
        <v>5.9889847879786379E-2</v>
      </c>
      <c r="N226" s="11"/>
      <c r="O226" s="22">
        <v>0</v>
      </c>
      <c r="P226" s="10">
        <v>0</v>
      </c>
      <c r="Q226" s="10">
        <v>0</v>
      </c>
      <c r="R226" s="10">
        <v>0</v>
      </c>
      <c r="S226" s="11">
        <f t="shared" si="42"/>
        <v>0</v>
      </c>
      <c r="T226" s="11">
        <f t="shared" si="43"/>
        <v>0</v>
      </c>
      <c r="U226" s="11"/>
      <c r="V226" s="10">
        <v>2.2161248930710009</v>
      </c>
      <c r="W226" s="10">
        <v>0</v>
      </c>
      <c r="X226" s="10">
        <v>0</v>
      </c>
      <c r="Y226" s="12">
        <f t="shared" si="44"/>
        <v>0.73870829769033364</v>
      </c>
      <c r="Z226" s="11">
        <f t="shared" si="45"/>
        <v>5.7028799543769611E-2</v>
      </c>
      <c r="AB226" s="10">
        <v>4.2749999999999995</v>
      </c>
      <c r="AC226" s="10">
        <f t="shared" si="46"/>
        <v>1295.3249999999998</v>
      </c>
    </row>
    <row r="227" spans="3:29" x14ac:dyDescent="0.25">
      <c r="C227" s="5" t="s">
        <v>317</v>
      </c>
      <c r="D227" t="s">
        <v>10</v>
      </c>
      <c r="E227" s="6">
        <v>25</v>
      </c>
      <c r="I227" s="22">
        <v>0</v>
      </c>
      <c r="J227" s="10">
        <v>0</v>
      </c>
      <c r="K227" s="10">
        <v>4.2877492443590528</v>
      </c>
      <c r="L227" s="11">
        <f t="shared" si="40"/>
        <v>1.4292497481196842</v>
      </c>
      <c r="M227" s="11">
        <f t="shared" si="41"/>
        <v>0.10872508207263006</v>
      </c>
      <c r="N227" s="11"/>
      <c r="O227" s="22">
        <v>0</v>
      </c>
      <c r="P227" s="10">
        <v>0</v>
      </c>
      <c r="Q227" s="10">
        <v>0</v>
      </c>
      <c r="R227" s="10">
        <v>0</v>
      </c>
      <c r="S227" s="11">
        <f t="shared" si="42"/>
        <v>0</v>
      </c>
      <c r="T227" s="11">
        <f t="shared" si="43"/>
        <v>0</v>
      </c>
      <c r="U227" s="11"/>
      <c r="V227" s="10">
        <v>0</v>
      </c>
      <c r="W227" s="10">
        <v>0</v>
      </c>
      <c r="X227" s="10">
        <v>0</v>
      </c>
      <c r="Y227" s="12">
        <f t="shared" si="44"/>
        <v>0</v>
      </c>
      <c r="Z227" s="11">
        <f t="shared" si="45"/>
        <v>0</v>
      </c>
      <c r="AB227" s="10">
        <v>4.3384615384615381</v>
      </c>
      <c r="AC227" s="10">
        <f t="shared" si="46"/>
        <v>1314.5538461538461</v>
      </c>
    </row>
    <row r="228" spans="3:29" x14ac:dyDescent="0.25">
      <c r="C228" s="5" t="s">
        <v>318</v>
      </c>
      <c r="D228" t="s">
        <v>14</v>
      </c>
      <c r="E228" s="6">
        <v>41</v>
      </c>
      <c r="I228" s="22">
        <v>0</v>
      </c>
      <c r="J228" s="10">
        <v>2.0677855122096482</v>
      </c>
      <c r="K228" s="10">
        <v>0</v>
      </c>
      <c r="L228" s="11">
        <f t="shared" si="40"/>
        <v>0.68926183740321612</v>
      </c>
      <c r="M228" s="11">
        <f t="shared" si="41"/>
        <v>4.9942922374429224E-2</v>
      </c>
      <c r="N228" s="11"/>
      <c r="O228" s="22">
        <v>0</v>
      </c>
      <c r="P228" s="10">
        <v>2.0746029903078345</v>
      </c>
      <c r="Q228" s="10">
        <v>0</v>
      </c>
      <c r="R228" s="10">
        <v>0</v>
      </c>
      <c r="S228" s="11">
        <f t="shared" si="42"/>
        <v>0.51865074757695862</v>
      </c>
      <c r="T228" s="11">
        <f t="shared" si="43"/>
        <v>3.7580687947652305E-2</v>
      </c>
      <c r="U228" s="11"/>
      <c r="V228" s="10">
        <v>0</v>
      </c>
      <c r="W228" s="10">
        <v>0</v>
      </c>
      <c r="X228" s="10">
        <v>0</v>
      </c>
      <c r="Y228" s="12">
        <f t="shared" si="44"/>
        <v>0</v>
      </c>
      <c r="Z228" s="11">
        <f t="shared" si="45"/>
        <v>0</v>
      </c>
      <c r="AB228" s="10">
        <v>4.5547826086956515</v>
      </c>
      <c r="AC228" s="10">
        <f t="shared" si="46"/>
        <v>1380.0991304347824</v>
      </c>
    </row>
    <row r="229" spans="3:29" x14ac:dyDescent="0.25">
      <c r="C229" s="5" t="s">
        <v>319</v>
      </c>
      <c r="D229" t="s">
        <v>14</v>
      </c>
      <c r="E229" s="6">
        <v>44</v>
      </c>
      <c r="I229" s="22">
        <v>0</v>
      </c>
      <c r="J229" s="10">
        <v>3.884707317073171</v>
      </c>
      <c r="K229" s="10">
        <v>0</v>
      </c>
      <c r="L229" s="11">
        <f t="shared" si="40"/>
        <v>1.2949024390243904</v>
      </c>
      <c r="M229" s="11">
        <f t="shared" si="41"/>
        <v>0.1862137433255521</v>
      </c>
      <c r="N229" s="11"/>
      <c r="O229" s="22">
        <v>0</v>
      </c>
      <c r="P229" s="10">
        <v>0</v>
      </c>
      <c r="Q229" s="10">
        <v>0</v>
      </c>
      <c r="R229" s="10">
        <v>0</v>
      </c>
      <c r="S229" s="11">
        <f t="shared" si="42"/>
        <v>0</v>
      </c>
      <c r="T229" s="11">
        <f t="shared" si="43"/>
        <v>0</v>
      </c>
      <c r="U229" s="11"/>
      <c r="V229" s="10">
        <v>0</v>
      </c>
      <c r="W229" s="10">
        <v>0</v>
      </c>
      <c r="X229" s="10">
        <v>0</v>
      </c>
      <c r="Y229" s="12">
        <f t="shared" si="44"/>
        <v>0</v>
      </c>
      <c r="Z229" s="11">
        <f t="shared" si="45"/>
        <v>0</v>
      </c>
      <c r="AB229" s="10">
        <v>2.2949999999999999</v>
      </c>
      <c r="AC229" s="10">
        <f t="shared" si="46"/>
        <v>695.38499999999999</v>
      </c>
    </row>
    <row r="230" spans="3:29" x14ac:dyDescent="0.25">
      <c r="C230" s="5" t="s">
        <v>320</v>
      </c>
      <c r="D230" t="s">
        <v>14</v>
      </c>
      <c r="E230" s="6">
        <v>25</v>
      </c>
      <c r="I230" s="22">
        <v>3.6666352241478548</v>
      </c>
      <c r="J230" s="10">
        <v>0.18321583233831729</v>
      </c>
      <c r="K230" s="10">
        <v>0</v>
      </c>
      <c r="L230" s="11">
        <f t="shared" si="40"/>
        <v>1.2832836854953908</v>
      </c>
      <c r="M230" s="11">
        <f t="shared" si="41"/>
        <v>0.16227048613423756</v>
      </c>
      <c r="N230" s="11"/>
      <c r="O230" s="22">
        <v>0</v>
      </c>
      <c r="P230" s="10">
        <v>1.023264540337711E-2</v>
      </c>
      <c r="Q230" s="10">
        <v>0</v>
      </c>
      <c r="R230" s="10">
        <v>0</v>
      </c>
      <c r="S230" s="11">
        <f t="shared" si="42"/>
        <v>2.5581613508442774E-3</v>
      </c>
      <c r="T230" s="11">
        <f t="shared" si="43"/>
        <v>3.2347803584136637E-4</v>
      </c>
      <c r="U230" s="11"/>
      <c r="V230" s="10">
        <v>0</v>
      </c>
      <c r="W230" s="10">
        <v>0</v>
      </c>
      <c r="X230" s="10">
        <v>0</v>
      </c>
      <c r="Y230" s="12">
        <f t="shared" si="44"/>
        <v>0</v>
      </c>
      <c r="Z230" s="11">
        <f t="shared" si="45"/>
        <v>0</v>
      </c>
      <c r="AB230" s="10">
        <v>2.61</v>
      </c>
      <c r="AC230" s="10">
        <f t="shared" si="46"/>
        <v>790.82999999999993</v>
      </c>
    </row>
    <row r="231" spans="3:29" x14ac:dyDescent="0.25">
      <c r="C231" s="5" t="s">
        <v>321</v>
      </c>
      <c r="D231" t="s">
        <v>10</v>
      </c>
      <c r="E231" s="6">
        <v>67</v>
      </c>
      <c r="I231" s="22">
        <v>0</v>
      </c>
      <c r="J231" s="10">
        <v>0</v>
      </c>
      <c r="K231" s="10">
        <v>3.850651918976546</v>
      </c>
      <c r="L231" s="11">
        <f t="shared" si="40"/>
        <v>1.2835506396588487</v>
      </c>
      <c r="M231" s="11">
        <f t="shared" si="41"/>
        <v>3.5536602700781808E-2</v>
      </c>
      <c r="N231" s="11"/>
      <c r="O231" s="22">
        <v>0</v>
      </c>
      <c r="P231" s="10">
        <v>0</v>
      </c>
      <c r="Q231" s="10">
        <v>0</v>
      </c>
      <c r="R231" s="10">
        <v>0</v>
      </c>
      <c r="S231" s="11">
        <f t="shared" si="42"/>
        <v>0</v>
      </c>
      <c r="T231" s="11">
        <f t="shared" si="43"/>
        <v>0</v>
      </c>
      <c r="U231" s="11"/>
      <c r="V231" s="10">
        <v>0</v>
      </c>
      <c r="W231" s="10">
        <v>0</v>
      </c>
      <c r="X231" s="10">
        <v>0</v>
      </c>
      <c r="Y231" s="12">
        <f t="shared" si="44"/>
        <v>0</v>
      </c>
      <c r="Z231" s="11">
        <f t="shared" si="45"/>
        <v>0</v>
      </c>
      <c r="AB231" s="10">
        <v>11.920500000000001</v>
      </c>
      <c r="AC231" s="10">
        <f t="shared" si="46"/>
        <v>3611.9115000000002</v>
      </c>
    </row>
    <row r="232" spans="3:29" x14ac:dyDescent="0.25">
      <c r="C232" s="5" t="s">
        <v>322</v>
      </c>
      <c r="D232" t="s">
        <v>14</v>
      </c>
      <c r="E232" s="6">
        <v>67</v>
      </c>
      <c r="I232" s="22">
        <v>0</v>
      </c>
      <c r="J232" s="10">
        <v>0</v>
      </c>
      <c r="K232" s="10">
        <v>3.7845113913658235</v>
      </c>
      <c r="L232" s="11">
        <f t="shared" si="40"/>
        <v>1.2615037971219412</v>
      </c>
      <c r="M232" s="11">
        <f t="shared" si="41"/>
        <v>7.4498088135799362E-2</v>
      </c>
      <c r="N232" s="11"/>
      <c r="O232" s="22">
        <v>0</v>
      </c>
      <c r="P232" s="10">
        <v>0</v>
      </c>
      <c r="Q232" s="10">
        <v>0</v>
      </c>
      <c r="R232" s="10">
        <v>0</v>
      </c>
      <c r="S232" s="11">
        <f t="shared" si="42"/>
        <v>0</v>
      </c>
      <c r="T232" s="11">
        <f t="shared" si="43"/>
        <v>0</v>
      </c>
      <c r="U232" s="11"/>
      <c r="V232" s="10">
        <v>0</v>
      </c>
      <c r="W232" s="10">
        <v>0</v>
      </c>
      <c r="X232" s="10">
        <v>0</v>
      </c>
      <c r="Y232" s="12">
        <f t="shared" si="44"/>
        <v>0</v>
      </c>
      <c r="Z232" s="11">
        <f t="shared" si="45"/>
        <v>0</v>
      </c>
      <c r="AB232" s="10">
        <v>5.588571428571429</v>
      </c>
      <c r="AC232" s="10">
        <f t="shared" si="46"/>
        <v>1693.3371428571429</v>
      </c>
    </row>
    <row r="233" spans="3:29" x14ac:dyDescent="0.25">
      <c r="C233" s="5" t="s">
        <v>323</v>
      </c>
      <c r="D233" t="s">
        <v>10</v>
      </c>
      <c r="E233" s="6">
        <v>41</v>
      </c>
      <c r="I233" s="22">
        <v>0.92601998387178075</v>
      </c>
      <c r="J233" s="10">
        <v>0</v>
      </c>
      <c r="K233" s="10">
        <v>2.7134328358208957</v>
      </c>
      <c r="L233" s="11">
        <f t="shared" si="40"/>
        <v>1.2131509398975588</v>
      </c>
      <c r="M233" s="11">
        <f t="shared" si="41"/>
        <v>4.952131702548046E-2</v>
      </c>
      <c r="N233" s="11"/>
      <c r="O233" s="22">
        <v>0</v>
      </c>
      <c r="P233" s="10">
        <v>0</v>
      </c>
      <c r="Q233" s="10">
        <v>0</v>
      </c>
      <c r="R233" s="10">
        <v>0</v>
      </c>
      <c r="S233" s="11">
        <f t="shared" si="42"/>
        <v>0</v>
      </c>
      <c r="T233" s="11">
        <f t="shared" si="43"/>
        <v>0</v>
      </c>
      <c r="U233" s="11"/>
      <c r="V233" s="10">
        <v>0</v>
      </c>
      <c r="W233" s="10">
        <v>0</v>
      </c>
      <c r="X233" s="10">
        <v>0</v>
      </c>
      <c r="Y233" s="12">
        <f t="shared" si="44"/>
        <v>0</v>
      </c>
      <c r="Z233" s="11">
        <f t="shared" si="45"/>
        <v>0</v>
      </c>
      <c r="AB233" s="10">
        <v>8.0850000000000009</v>
      </c>
      <c r="AC233" s="10">
        <f t="shared" si="46"/>
        <v>2449.7550000000001</v>
      </c>
    </row>
    <row r="234" spans="3:29" x14ac:dyDescent="0.25">
      <c r="C234" s="5" t="s">
        <v>324</v>
      </c>
      <c r="D234" t="s">
        <v>10</v>
      </c>
      <c r="E234" s="6">
        <v>48</v>
      </c>
      <c r="I234" s="22">
        <v>0</v>
      </c>
      <c r="J234" s="10">
        <v>0</v>
      </c>
      <c r="K234" s="10">
        <v>0</v>
      </c>
      <c r="L234" s="11">
        <f t="shared" si="40"/>
        <v>0</v>
      </c>
      <c r="M234" s="11">
        <f t="shared" si="41"/>
        <v>0</v>
      </c>
      <c r="N234" s="11"/>
      <c r="O234" s="22">
        <v>0</v>
      </c>
      <c r="P234" s="10">
        <v>0</v>
      </c>
      <c r="Q234" s="10">
        <v>0</v>
      </c>
      <c r="R234" s="10">
        <v>0</v>
      </c>
      <c r="S234" s="11">
        <f t="shared" si="42"/>
        <v>0</v>
      </c>
      <c r="T234" s="11">
        <f t="shared" si="43"/>
        <v>0</v>
      </c>
      <c r="U234" s="11"/>
      <c r="V234" s="10">
        <v>0</v>
      </c>
      <c r="W234" s="10">
        <v>0</v>
      </c>
      <c r="X234" s="10">
        <v>0</v>
      </c>
      <c r="Y234" s="12">
        <f t="shared" si="44"/>
        <v>0</v>
      </c>
      <c r="Z234" s="11">
        <f t="shared" si="45"/>
        <v>0</v>
      </c>
      <c r="AB234" s="10">
        <v>6.1349999999999998</v>
      </c>
      <c r="AC234" s="10">
        <f t="shared" si="46"/>
        <v>1858.905</v>
      </c>
    </row>
    <row r="235" spans="3:29" x14ac:dyDescent="0.25">
      <c r="C235" s="5" t="s">
        <v>325</v>
      </c>
      <c r="D235" t="s">
        <v>14</v>
      </c>
      <c r="E235" s="6">
        <v>19.5</v>
      </c>
      <c r="I235" s="22">
        <v>0</v>
      </c>
      <c r="J235" s="10">
        <v>0</v>
      </c>
      <c r="K235" s="10">
        <v>0</v>
      </c>
      <c r="L235" s="11">
        <f t="shared" si="40"/>
        <v>0</v>
      </c>
      <c r="M235" s="11">
        <f t="shared" si="41"/>
        <v>0</v>
      </c>
      <c r="N235" s="11"/>
      <c r="O235" s="22">
        <v>0</v>
      </c>
      <c r="P235" s="10">
        <v>0</v>
      </c>
      <c r="Q235" s="10">
        <v>0</v>
      </c>
      <c r="R235" s="10">
        <v>0</v>
      </c>
      <c r="S235" s="11">
        <f t="shared" si="42"/>
        <v>0</v>
      </c>
      <c r="T235" s="11">
        <f t="shared" si="43"/>
        <v>0</v>
      </c>
      <c r="U235" s="11"/>
      <c r="V235" s="10">
        <v>0</v>
      </c>
      <c r="W235" s="10">
        <v>0</v>
      </c>
      <c r="X235" s="10">
        <v>0</v>
      </c>
      <c r="Y235" s="12">
        <f t="shared" si="44"/>
        <v>0</v>
      </c>
      <c r="Z235" s="11">
        <f t="shared" si="45"/>
        <v>0</v>
      </c>
      <c r="AB235" s="10">
        <v>2.9850000000000003</v>
      </c>
      <c r="AC235" s="10">
        <f t="shared" si="46"/>
        <v>904.45500000000004</v>
      </c>
    </row>
    <row r="236" spans="3:29" x14ac:dyDescent="0.25">
      <c r="C236" s="5" t="s">
        <v>326</v>
      </c>
      <c r="D236" t="s">
        <v>14</v>
      </c>
      <c r="E236" s="6">
        <v>71</v>
      </c>
      <c r="I236" s="22">
        <v>0</v>
      </c>
      <c r="J236" s="10">
        <v>0</v>
      </c>
      <c r="K236" s="10">
        <v>2.9593340563374944</v>
      </c>
      <c r="L236" s="11">
        <f t="shared" si="40"/>
        <v>0.98644468544583142</v>
      </c>
      <c r="M236" s="11">
        <f t="shared" si="41"/>
        <v>0.11429148749423805</v>
      </c>
      <c r="N236" s="11"/>
      <c r="O236" s="22">
        <v>0</v>
      </c>
      <c r="P236" s="10">
        <v>0</v>
      </c>
      <c r="Q236" s="10">
        <v>0</v>
      </c>
      <c r="R236" s="10">
        <v>0</v>
      </c>
      <c r="S236" s="11">
        <f t="shared" si="42"/>
        <v>0</v>
      </c>
      <c r="T236" s="11">
        <f t="shared" si="43"/>
        <v>0</v>
      </c>
      <c r="U236" s="11"/>
      <c r="V236" s="10">
        <v>0</v>
      </c>
      <c r="W236" s="10">
        <v>0</v>
      </c>
      <c r="X236" s="10">
        <v>0</v>
      </c>
      <c r="Y236" s="12">
        <f t="shared" si="44"/>
        <v>0</v>
      </c>
      <c r="Z236" s="11">
        <f t="shared" si="45"/>
        <v>0</v>
      </c>
      <c r="AB236" s="10">
        <v>2.8485</v>
      </c>
      <c r="AC236" s="10">
        <f t="shared" si="46"/>
        <v>863.09550000000002</v>
      </c>
    </row>
    <row r="237" spans="3:29" x14ac:dyDescent="0.25">
      <c r="C237" s="5" t="s">
        <v>327</v>
      </c>
      <c r="D237" t="s">
        <v>10</v>
      </c>
      <c r="E237" s="6">
        <v>52</v>
      </c>
      <c r="I237" s="22">
        <v>0</v>
      </c>
      <c r="J237" s="10">
        <v>0</v>
      </c>
      <c r="K237" s="10">
        <v>3.3573205712175302</v>
      </c>
      <c r="L237" s="11">
        <f t="shared" si="40"/>
        <v>1.11910685707251</v>
      </c>
      <c r="M237" s="11">
        <f t="shared" si="41"/>
        <v>6.4289329339187753E-2</v>
      </c>
      <c r="N237" s="11"/>
      <c r="O237" s="22">
        <v>0</v>
      </c>
      <c r="P237" s="10">
        <v>0</v>
      </c>
      <c r="Q237" s="10">
        <v>0</v>
      </c>
      <c r="R237" s="10">
        <v>0</v>
      </c>
      <c r="S237" s="11">
        <f t="shared" si="42"/>
        <v>0</v>
      </c>
      <c r="T237" s="11">
        <f t="shared" si="43"/>
        <v>0</v>
      </c>
      <c r="U237" s="11"/>
      <c r="V237" s="10">
        <v>0</v>
      </c>
      <c r="W237" s="10">
        <v>0</v>
      </c>
      <c r="X237" s="10">
        <v>0</v>
      </c>
      <c r="Y237" s="12">
        <f t="shared" si="44"/>
        <v>0</v>
      </c>
      <c r="Z237" s="11">
        <f t="shared" si="45"/>
        <v>0</v>
      </c>
      <c r="AB237" s="10">
        <v>5.7450000000000001</v>
      </c>
      <c r="AC237" s="10">
        <f t="shared" si="46"/>
        <v>1740.7350000000001</v>
      </c>
    </row>
    <row r="238" spans="3:29" x14ac:dyDescent="0.25">
      <c r="C238" s="5" t="s">
        <v>328</v>
      </c>
      <c r="D238" t="s">
        <v>10</v>
      </c>
      <c r="E238" s="6">
        <v>83</v>
      </c>
      <c r="I238" s="22">
        <v>0</v>
      </c>
      <c r="J238" s="10">
        <v>0</v>
      </c>
      <c r="K238" s="10">
        <v>3.2498121530891728</v>
      </c>
      <c r="L238" s="11">
        <f t="shared" si="40"/>
        <v>1.0832707176963909</v>
      </c>
      <c r="M238" s="11">
        <f t="shared" si="41"/>
        <v>4.7668678446485847E-2</v>
      </c>
      <c r="N238" s="11"/>
      <c r="O238" s="22">
        <v>0</v>
      </c>
      <c r="P238" s="10">
        <v>0</v>
      </c>
      <c r="Q238" s="10">
        <v>0</v>
      </c>
      <c r="R238" s="10">
        <v>0</v>
      </c>
      <c r="S238" s="11">
        <f t="shared" si="42"/>
        <v>0</v>
      </c>
      <c r="T238" s="11">
        <f t="shared" si="43"/>
        <v>0</v>
      </c>
      <c r="U238" s="11"/>
      <c r="V238" s="10">
        <v>0</v>
      </c>
      <c r="W238" s="10">
        <v>0</v>
      </c>
      <c r="X238" s="10">
        <v>0</v>
      </c>
      <c r="Y238" s="12">
        <f t="shared" si="44"/>
        <v>0</v>
      </c>
      <c r="Z238" s="11">
        <f t="shared" si="45"/>
        <v>0</v>
      </c>
      <c r="AB238" s="10">
        <v>7.5</v>
      </c>
      <c r="AC238" s="10">
        <f t="shared" si="46"/>
        <v>2272.5</v>
      </c>
    </row>
    <row r="239" spans="3:29" x14ac:dyDescent="0.25">
      <c r="C239" s="5" t="s">
        <v>329</v>
      </c>
      <c r="D239" t="s">
        <v>10</v>
      </c>
      <c r="E239" s="6">
        <v>23</v>
      </c>
      <c r="I239" s="22">
        <v>0</v>
      </c>
      <c r="J239" s="10">
        <v>0</v>
      </c>
      <c r="K239" s="10">
        <v>0</v>
      </c>
      <c r="L239" s="11">
        <f t="shared" si="40"/>
        <v>0</v>
      </c>
      <c r="M239" s="11">
        <f t="shared" si="41"/>
        <v>0</v>
      </c>
      <c r="N239" s="11"/>
      <c r="O239" s="22">
        <v>0</v>
      </c>
      <c r="P239" s="10">
        <v>2.9251365015166839</v>
      </c>
      <c r="Q239" s="10">
        <v>0</v>
      </c>
      <c r="R239" s="10">
        <v>0</v>
      </c>
      <c r="S239" s="11">
        <f t="shared" si="42"/>
        <v>0.73128412537917098</v>
      </c>
      <c r="T239" s="11">
        <f t="shared" si="43"/>
        <v>4.1045560572235192E-2</v>
      </c>
      <c r="U239" s="11"/>
      <c r="V239" s="10">
        <v>0.10849765544120332</v>
      </c>
      <c r="W239" s="10">
        <v>0</v>
      </c>
      <c r="X239" s="10">
        <v>0</v>
      </c>
      <c r="Y239" s="12">
        <f t="shared" si="44"/>
        <v>3.6165885147067776E-2</v>
      </c>
      <c r="Z239" s="11">
        <f t="shared" si="45"/>
        <v>2.0299210360716969E-3</v>
      </c>
      <c r="AB239" s="10">
        <v>5.88</v>
      </c>
      <c r="AC239" s="10">
        <f t="shared" si="46"/>
        <v>1781.6399999999999</v>
      </c>
    </row>
    <row r="240" spans="3:29" x14ac:dyDescent="0.25">
      <c r="C240" s="5" t="s">
        <v>330</v>
      </c>
      <c r="D240" t="s">
        <v>14</v>
      </c>
      <c r="E240" s="6">
        <v>26</v>
      </c>
      <c r="I240" s="22">
        <v>0</v>
      </c>
      <c r="J240" s="10">
        <v>2.7830675619572616</v>
      </c>
      <c r="K240" s="10">
        <v>1.7608399146446088E-2</v>
      </c>
      <c r="L240" s="11">
        <f t="shared" si="40"/>
        <v>0.93355865370123592</v>
      </c>
      <c r="M240" s="11">
        <f t="shared" si="41"/>
        <v>3.8877623500067085E-2</v>
      </c>
      <c r="N240" s="11"/>
      <c r="O240" s="22">
        <v>0</v>
      </c>
      <c r="P240" s="10">
        <v>0</v>
      </c>
      <c r="Q240" s="10">
        <v>0</v>
      </c>
      <c r="R240" s="10">
        <v>0</v>
      </c>
      <c r="S240" s="11">
        <f t="shared" si="42"/>
        <v>0</v>
      </c>
      <c r="T240" s="11">
        <f t="shared" si="43"/>
        <v>0</v>
      </c>
      <c r="U240" s="11"/>
      <c r="V240" s="10">
        <v>0</v>
      </c>
      <c r="W240" s="10">
        <v>0</v>
      </c>
      <c r="X240" s="10">
        <v>0</v>
      </c>
      <c r="Y240" s="12">
        <f t="shared" si="44"/>
        <v>0</v>
      </c>
      <c r="Z240" s="11">
        <f t="shared" si="45"/>
        <v>0</v>
      </c>
      <c r="AB240" s="10">
        <v>7.9249999999999998</v>
      </c>
      <c r="AC240" s="10">
        <f t="shared" si="46"/>
        <v>2401.2750000000001</v>
      </c>
    </row>
    <row r="241" spans="3:29" x14ac:dyDescent="0.25">
      <c r="C241" s="5" t="s">
        <v>331</v>
      </c>
      <c r="D241" t="s">
        <v>14</v>
      </c>
      <c r="E241" s="6">
        <v>27</v>
      </c>
      <c r="I241" s="22">
        <v>0</v>
      </c>
      <c r="J241" s="10">
        <v>0</v>
      </c>
      <c r="K241" s="10">
        <v>2.6560827561064526</v>
      </c>
      <c r="L241" s="11">
        <f t="shared" si="40"/>
        <v>0.88536091870215083</v>
      </c>
      <c r="M241" s="11">
        <f t="shared" si="41"/>
        <v>8.5065013974966575E-2</v>
      </c>
      <c r="N241" s="11"/>
      <c r="O241" s="22">
        <v>0</v>
      </c>
      <c r="P241" s="10">
        <v>0</v>
      </c>
      <c r="Q241" s="10">
        <v>0</v>
      </c>
      <c r="R241" s="10">
        <v>0</v>
      </c>
      <c r="S241" s="11">
        <f t="shared" si="42"/>
        <v>0</v>
      </c>
      <c r="T241" s="11">
        <f t="shared" si="43"/>
        <v>0</v>
      </c>
      <c r="U241" s="11"/>
      <c r="V241" s="10">
        <v>0</v>
      </c>
      <c r="W241" s="10">
        <v>0</v>
      </c>
      <c r="X241" s="10">
        <v>0</v>
      </c>
      <c r="Y241" s="12">
        <f t="shared" si="44"/>
        <v>0</v>
      </c>
      <c r="Z241" s="11">
        <f t="shared" si="45"/>
        <v>0</v>
      </c>
      <c r="AB241" s="10">
        <v>3.4350000000000001</v>
      </c>
      <c r="AC241" s="10">
        <f t="shared" si="46"/>
        <v>1040.8050000000001</v>
      </c>
    </row>
    <row r="242" spans="3:29" x14ac:dyDescent="0.25">
      <c r="C242" s="5" t="s">
        <v>332</v>
      </c>
      <c r="D242" t="s">
        <v>14</v>
      </c>
      <c r="E242" s="6">
        <v>27</v>
      </c>
      <c r="I242" s="22">
        <v>0</v>
      </c>
      <c r="J242" s="10">
        <v>2.5238192381894082</v>
      </c>
      <c r="K242" s="10">
        <v>0</v>
      </c>
      <c r="L242" s="11">
        <f t="shared" si="40"/>
        <v>0.84127307939646945</v>
      </c>
      <c r="M242" s="11">
        <f t="shared" si="41"/>
        <v>6.5175558917590096E-2</v>
      </c>
      <c r="N242" s="11"/>
      <c r="O242" s="22">
        <v>0</v>
      </c>
      <c r="P242" s="10">
        <v>0</v>
      </c>
      <c r="Q242" s="10">
        <v>0</v>
      </c>
      <c r="R242" s="10">
        <v>0</v>
      </c>
      <c r="S242" s="11">
        <f t="shared" si="42"/>
        <v>0</v>
      </c>
      <c r="T242" s="11">
        <f t="shared" si="43"/>
        <v>0</v>
      </c>
      <c r="U242" s="11"/>
      <c r="V242" s="10">
        <v>0</v>
      </c>
      <c r="W242" s="10">
        <v>0</v>
      </c>
      <c r="X242" s="10">
        <v>0</v>
      </c>
      <c r="Y242" s="12">
        <f t="shared" si="44"/>
        <v>0</v>
      </c>
      <c r="Z242" s="11">
        <f t="shared" si="45"/>
        <v>0</v>
      </c>
      <c r="AB242" s="10">
        <v>4.26</v>
      </c>
      <c r="AC242" s="10">
        <f t="shared" si="46"/>
        <v>1290.78</v>
      </c>
    </row>
    <row r="243" spans="3:29" x14ac:dyDescent="0.25">
      <c r="C243" s="5" t="s">
        <v>333</v>
      </c>
      <c r="D243" t="s">
        <v>14</v>
      </c>
      <c r="E243" s="6">
        <v>18</v>
      </c>
      <c r="I243" s="22">
        <v>0</v>
      </c>
      <c r="J243" s="10">
        <v>1.4207007427585752</v>
      </c>
      <c r="K243" s="10">
        <v>0</v>
      </c>
      <c r="L243" s="11">
        <f t="shared" si="40"/>
        <v>0.47356691425285841</v>
      </c>
      <c r="M243" s="11">
        <f t="shared" si="41"/>
        <v>2.7492121543454838E-2</v>
      </c>
      <c r="N243" s="11"/>
      <c r="O243" s="22">
        <v>1.8800875345171955E-2</v>
      </c>
      <c r="P243" s="10">
        <v>7.800154866054447E-3</v>
      </c>
      <c r="Q243" s="10">
        <v>0</v>
      </c>
      <c r="R243" s="10">
        <v>0</v>
      </c>
      <c r="S243" s="11">
        <f t="shared" si="42"/>
        <v>6.6502575528066005E-3</v>
      </c>
      <c r="T243" s="11">
        <f t="shared" si="43"/>
        <v>3.8606938836824377E-4</v>
      </c>
      <c r="U243" s="11"/>
      <c r="V243" s="10">
        <v>0</v>
      </c>
      <c r="W243" s="10">
        <v>0</v>
      </c>
      <c r="X243" s="10">
        <v>0</v>
      </c>
      <c r="Y243" s="12">
        <f t="shared" si="44"/>
        <v>0</v>
      </c>
      <c r="Z243" s="11">
        <f t="shared" si="45"/>
        <v>0</v>
      </c>
      <c r="AB243" s="10">
        <v>5.6849999999999996</v>
      </c>
      <c r="AC243" s="10">
        <f t="shared" si="46"/>
        <v>1722.5549999999998</v>
      </c>
    </row>
    <row r="244" spans="3:29" x14ac:dyDescent="0.25">
      <c r="C244" s="5" t="s">
        <v>334</v>
      </c>
      <c r="D244" t="s">
        <v>10</v>
      </c>
      <c r="E244" s="6">
        <v>28</v>
      </c>
      <c r="I244" s="22">
        <v>0</v>
      </c>
      <c r="J244" s="10">
        <v>0</v>
      </c>
      <c r="K244" s="10">
        <v>4.2229133858267716E-2</v>
      </c>
      <c r="L244" s="11">
        <f t="shared" si="40"/>
        <v>1.4076377952755905E-2</v>
      </c>
      <c r="M244" s="11">
        <f t="shared" si="41"/>
        <v>1.3123359580052491E-3</v>
      </c>
      <c r="N244" s="11"/>
      <c r="O244" s="22">
        <v>2.2831186817630411</v>
      </c>
      <c r="P244" s="10">
        <v>0</v>
      </c>
      <c r="Q244" s="10">
        <v>0</v>
      </c>
      <c r="R244" s="10">
        <v>0</v>
      </c>
      <c r="S244" s="11">
        <f t="shared" si="42"/>
        <v>0.57077967044076028</v>
      </c>
      <c r="T244" s="11">
        <f t="shared" si="43"/>
        <v>5.3213595722693983E-2</v>
      </c>
      <c r="U244" s="11"/>
      <c r="V244" s="10">
        <v>0</v>
      </c>
      <c r="W244" s="10">
        <v>0</v>
      </c>
      <c r="X244" s="10">
        <v>0</v>
      </c>
      <c r="Y244" s="12">
        <f t="shared" si="44"/>
        <v>0</v>
      </c>
      <c r="Z244" s="11">
        <f t="shared" si="45"/>
        <v>0</v>
      </c>
      <c r="AB244" s="10">
        <v>3.54</v>
      </c>
      <c r="AC244" s="10">
        <f t="shared" si="46"/>
        <v>1072.6200000000001</v>
      </c>
    </row>
    <row r="245" spans="3:29" x14ac:dyDescent="0.25">
      <c r="C245" s="5" t="s">
        <v>335</v>
      </c>
      <c r="D245" t="s">
        <v>10</v>
      </c>
      <c r="E245" s="6">
        <v>30</v>
      </c>
      <c r="I245" s="22">
        <v>4.4071821842386394E-2</v>
      </c>
      <c r="J245" s="10">
        <v>0</v>
      </c>
      <c r="K245" s="10">
        <v>0</v>
      </c>
      <c r="L245" s="11">
        <f t="shared" ref="L245:L275" si="47">AVERAGE(I245:K245)</f>
        <v>1.4690607280795465E-2</v>
      </c>
      <c r="M245" s="11">
        <f t="shared" ref="M245:M269" si="48">L245/AC245*100</f>
        <v>1.3696003506176897E-3</v>
      </c>
      <c r="N245" s="11"/>
      <c r="O245" s="22">
        <v>0</v>
      </c>
      <c r="P245" s="10">
        <v>0</v>
      </c>
      <c r="Q245" s="10">
        <v>0</v>
      </c>
      <c r="R245" s="10">
        <v>0</v>
      </c>
      <c r="S245" s="11">
        <f t="shared" si="42"/>
        <v>0</v>
      </c>
      <c r="T245" s="11">
        <f t="shared" ref="T245:T269" si="49">S245/AC245*100</f>
        <v>0</v>
      </c>
      <c r="U245" s="11"/>
      <c r="V245" s="10">
        <v>2.1529831851395369</v>
      </c>
      <c r="W245" s="10">
        <v>0</v>
      </c>
      <c r="X245" s="10">
        <v>0</v>
      </c>
      <c r="Y245" s="12">
        <f t="shared" si="44"/>
        <v>0.717661061713179</v>
      </c>
      <c r="Z245" s="11">
        <f t="shared" ref="Z245:Z269" si="50">Y245/AC245*100</f>
        <v>6.6907298177656477E-2</v>
      </c>
      <c r="AB245" s="10">
        <v>3.54</v>
      </c>
      <c r="AC245" s="10">
        <f t="shared" si="46"/>
        <v>1072.6200000000001</v>
      </c>
    </row>
    <row r="246" spans="3:29" x14ac:dyDescent="0.25">
      <c r="C246" s="5" t="s">
        <v>336</v>
      </c>
      <c r="D246" t="s">
        <v>14</v>
      </c>
      <c r="E246" s="6">
        <v>60</v>
      </c>
      <c r="I246" s="22">
        <v>0</v>
      </c>
      <c r="J246" s="10">
        <v>0.21504200915222621</v>
      </c>
      <c r="K246" s="10">
        <v>0</v>
      </c>
      <c r="L246" s="11">
        <f t="shared" si="47"/>
        <v>7.1680669717408732E-2</v>
      </c>
      <c r="M246" s="11">
        <f t="shared" si="48"/>
        <v>1.7350191936498293E-2</v>
      </c>
      <c r="N246" s="11"/>
      <c r="O246" s="22">
        <v>0</v>
      </c>
      <c r="P246" s="10">
        <v>0</v>
      </c>
      <c r="Q246" s="10">
        <v>0</v>
      </c>
      <c r="R246" s="10">
        <v>0</v>
      </c>
      <c r="S246" s="11">
        <f t="shared" si="42"/>
        <v>0</v>
      </c>
      <c r="T246" s="11">
        <f t="shared" si="49"/>
        <v>0</v>
      </c>
      <c r="U246" s="11"/>
      <c r="V246" s="10">
        <v>0</v>
      </c>
      <c r="W246" s="10">
        <v>0</v>
      </c>
      <c r="X246" s="10">
        <v>0</v>
      </c>
      <c r="Y246" s="12">
        <f t="shared" si="44"/>
        <v>0</v>
      </c>
      <c r="Z246" s="11">
        <f t="shared" si="50"/>
        <v>0</v>
      </c>
      <c r="AB246" s="10">
        <v>1.3634999999999999</v>
      </c>
      <c r="AC246" s="10">
        <f t="shared" si="46"/>
        <v>413.14049999999997</v>
      </c>
    </row>
    <row r="247" spans="3:29" x14ac:dyDescent="0.25">
      <c r="C247" s="5" t="s">
        <v>337</v>
      </c>
      <c r="D247" t="s">
        <v>14</v>
      </c>
      <c r="E247" s="6">
        <v>27</v>
      </c>
      <c r="I247" s="22">
        <v>0</v>
      </c>
      <c r="J247" s="10">
        <v>1.3807755263678965</v>
      </c>
      <c r="K247" s="10">
        <v>0</v>
      </c>
      <c r="L247" s="11">
        <f t="shared" si="47"/>
        <v>0.4602585087892988</v>
      </c>
      <c r="M247" s="11">
        <f t="shared" si="48"/>
        <v>3.7645724399074015E-2</v>
      </c>
      <c r="N247" s="11"/>
      <c r="O247" s="22">
        <v>0</v>
      </c>
      <c r="P247" s="10">
        <v>0</v>
      </c>
      <c r="Q247" s="10">
        <v>0</v>
      </c>
      <c r="R247" s="10">
        <v>0</v>
      </c>
      <c r="S247" s="11">
        <f t="shared" si="42"/>
        <v>0</v>
      </c>
      <c r="T247" s="11">
        <f t="shared" si="49"/>
        <v>0</v>
      </c>
      <c r="U247" s="11"/>
      <c r="V247" s="10">
        <v>0</v>
      </c>
      <c r="W247" s="10">
        <v>0</v>
      </c>
      <c r="X247" s="10">
        <v>0</v>
      </c>
      <c r="Y247" s="12">
        <f t="shared" si="44"/>
        <v>0</v>
      </c>
      <c r="Z247" s="11">
        <f t="shared" si="50"/>
        <v>0</v>
      </c>
      <c r="AB247" s="10">
        <v>4.0350000000000001</v>
      </c>
      <c r="AC247" s="10">
        <f t="shared" si="46"/>
        <v>1222.605</v>
      </c>
    </row>
    <row r="248" spans="3:29" x14ac:dyDescent="0.25">
      <c r="C248" s="5" t="s">
        <v>338</v>
      </c>
      <c r="D248" t="s">
        <v>14</v>
      </c>
      <c r="E248" s="6">
        <v>25</v>
      </c>
      <c r="I248" s="22">
        <v>0</v>
      </c>
      <c r="J248" s="10">
        <v>0</v>
      </c>
      <c r="K248" s="10">
        <v>0</v>
      </c>
      <c r="L248" s="11">
        <f t="shared" si="47"/>
        <v>0</v>
      </c>
      <c r="M248" s="11">
        <f t="shared" si="48"/>
        <v>0</v>
      </c>
      <c r="N248" s="11"/>
      <c r="O248" s="22">
        <v>0</v>
      </c>
      <c r="P248" s="10">
        <v>0</v>
      </c>
      <c r="Q248" s="10">
        <v>0</v>
      </c>
      <c r="R248" s="10">
        <v>0</v>
      </c>
      <c r="S248" s="11">
        <f t="shared" si="42"/>
        <v>0</v>
      </c>
      <c r="T248" s="11">
        <f t="shared" si="49"/>
        <v>0</v>
      </c>
      <c r="U248" s="11"/>
      <c r="V248" s="10">
        <v>0</v>
      </c>
      <c r="W248" s="10">
        <v>0</v>
      </c>
      <c r="X248" s="10">
        <v>0</v>
      </c>
      <c r="Y248" s="12">
        <f t="shared" si="44"/>
        <v>0</v>
      </c>
      <c r="Z248" s="11">
        <f t="shared" si="50"/>
        <v>0</v>
      </c>
      <c r="AB248" s="10">
        <v>2.7428571428571429</v>
      </c>
      <c r="AC248" s="10">
        <f t="shared" si="46"/>
        <v>831.08571428571429</v>
      </c>
    </row>
    <row r="249" spans="3:29" x14ac:dyDescent="0.25">
      <c r="C249" s="5" t="s">
        <v>339</v>
      </c>
      <c r="D249" t="s">
        <v>10</v>
      </c>
      <c r="E249" s="6">
        <v>30</v>
      </c>
      <c r="I249" s="22">
        <v>0</v>
      </c>
      <c r="J249" s="10">
        <v>1.0427792194489022E-2</v>
      </c>
      <c r="K249" s="10">
        <v>0</v>
      </c>
      <c r="L249" s="11">
        <f t="shared" si="47"/>
        <v>3.4759307314963408E-3</v>
      </c>
      <c r="M249" s="11">
        <f t="shared" si="48"/>
        <v>3.7938713801724696E-4</v>
      </c>
      <c r="N249" s="11"/>
      <c r="O249" s="22">
        <v>0</v>
      </c>
      <c r="P249" s="10">
        <v>0</v>
      </c>
      <c r="Q249" s="10">
        <v>0</v>
      </c>
      <c r="R249" s="10">
        <v>1.4251029171390155</v>
      </c>
      <c r="S249" s="11">
        <f t="shared" si="42"/>
        <v>0.35627572928475387</v>
      </c>
      <c r="T249" s="11">
        <f t="shared" si="49"/>
        <v>3.8886398987635441E-2</v>
      </c>
      <c r="U249" s="11"/>
      <c r="V249" s="10">
        <v>0</v>
      </c>
      <c r="W249" s="10">
        <v>0</v>
      </c>
      <c r="X249" s="10">
        <v>0</v>
      </c>
      <c r="Y249" s="12">
        <f t="shared" si="44"/>
        <v>0</v>
      </c>
      <c r="Z249" s="11">
        <f t="shared" si="50"/>
        <v>0</v>
      </c>
      <c r="AB249" s="10">
        <v>3.0237499999999997</v>
      </c>
      <c r="AC249" s="10">
        <f t="shared" si="46"/>
        <v>916.19624999999996</v>
      </c>
    </row>
    <row r="250" spans="3:29" x14ac:dyDescent="0.25">
      <c r="C250" s="5" t="s">
        <v>340</v>
      </c>
      <c r="D250" t="s">
        <v>14</v>
      </c>
      <c r="E250" s="6">
        <v>33</v>
      </c>
      <c r="I250" s="22">
        <v>1.4267072334590332</v>
      </c>
      <c r="J250" s="10">
        <v>7.6536626438394621E-3</v>
      </c>
      <c r="K250" s="10">
        <v>0</v>
      </c>
      <c r="L250" s="11">
        <f t="shared" si="47"/>
        <v>0.47812029870095757</v>
      </c>
      <c r="M250" s="11">
        <f t="shared" si="48"/>
        <v>4.2763002200305669E-2</v>
      </c>
      <c r="N250" s="11"/>
      <c r="O250" s="22">
        <v>0</v>
      </c>
      <c r="P250" s="10">
        <v>0</v>
      </c>
      <c r="Q250" s="10">
        <v>0</v>
      </c>
      <c r="R250" s="10">
        <v>0</v>
      </c>
      <c r="S250" s="11">
        <f t="shared" si="42"/>
        <v>0</v>
      </c>
      <c r="T250" s="11">
        <f t="shared" si="49"/>
        <v>0</v>
      </c>
      <c r="U250" s="11"/>
      <c r="V250" s="10">
        <v>0</v>
      </c>
      <c r="W250" s="10">
        <v>0</v>
      </c>
      <c r="X250" s="10">
        <v>0</v>
      </c>
      <c r="Y250" s="12">
        <f t="shared" si="44"/>
        <v>0</v>
      </c>
      <c r="Z250" s="11">
        <f t="shared" si="50"/>
        <v>0</v>
      </c>
      <c r="AB250" s="10">
        <v>3.69</v>
      </c>
      <c r="AC250" s="10">
        <f t="shared" si="46"/>
        <v>1118.07</v>
      </c>
    </row>
    <row r="251" spans="3:29" x14ac:dyDescent="0.25">
      <c r="C251" s="5" t="s">
        <v>341</v>
      </c>
      <c r="D251" t="s">
        <v>10</v>
      </c>
      <c r="E251" s="6">
        <v>29</v>
      </c>
      <c r="I251" s="22">
        <v>0</v>
      </c>
      <c r="J251" s="10">
        <v>1.3167588872887135</v>
      </c>
      <c r="K251" s="10">
        <v>0</v>
      </c>
      <c r="L251" s="11">
        <f t="shared" si="47"/>
        <v>0.43891962909623783</v>
      </c>
      <c r="M251" s="11">
        <f t="shared" si="48"/>
        <v>2.5265923848505518E-2</v>
      </c>
      <c r="N251" s="11"/>
      <c r="O251" s="22">
        <v>0</v>
      </c>
      <c r="P251" s="10">
        <v>0</v>
      </c>
      <c r="Q251" s="10">
        <v>0</v>
      </c>
      <c r="R251" s="10">
        <v>0</v>
      </c>
      <c r="S251" s="11">
        <f t="shared" si="42"/>
        <v>0</v>
      </c>
      <c r="T251" s="11">
        <f t="shared" si="49"/>
        <v>0</v>
      </c>
      <c r="U251" s="11"/>
      <c r="V251" s="10">
        <v>0</v>
      </c>
      <c r="W251" s="10">
        <v>0</v>
      </c>
      <c r="X251" s="10">
        <v>0</v>
      </c>
      <c r="Y251" s="12">
        <f t="shared" si="44"/>
        <v>0</v>
      </c>
      <c r="Z251" s="11">
        <f t="shared" si="50"/>
        <v>0</v>
      </c>
      <c r="AB251" s="10">
        <v>5.7333333333333325</v>
      </c>
      <c r="AC251" s="10">
        <f t="shared" si="46"/>
        <v>1737.1999999999998</v>
      </c>
    </row>
    <row r="252" spans="3:29" x14ac:dyDescent="0.25">
      <c r="C252" s="5" t="s">
        <v>342</v>
      </c>
      <c r="D252" t="s">
        <v>14</v>
      </c>
      <c r="E252" s="6">
        <v>27</v>
      </c>
      <c r="I252" s="22">
        <v>0</v>
      </c>
      <c r="J252" s="10">
        <v>0</v>
      </c>
      <c r="K252" s="10">
        <v>1.262282407977348</v>
      </c>
      <c r="L252" s="11">
        <f t="shared" si="47"/>
        <v>0.42076080265911603</v>
      </c>
      <c r="M252" s="11">
        <f t="shared" si="48"/>
        <v>6.4289329339187767E-2</v>
      </c>
      <c r="N252" s="11"/>
      <c r="O252" s="22">
        <v>0</v>
      </c>
      <c r="P252" s="10">
        <v>0</v>
      </c>
      <c r="Q252" s="10">
        <v>0</v>
      </c>
      <c r="R252" s="10">
        <v>0</v>
      </c>
      <c r="S252" s="11">
        <f t="shared" si="42"/>
        <v>0</v>
      </c>
      <c r="T252" s="11">
        <f t="shared" si="49"/>
        <v>0</v>
      </c>
      <c r="U252" s="11"/>
      <c r="V252" s="10">
        <v>0</v>
      </c>
      <c r="W252" s="10">
        <v>0</v>
      </c>
      <c r="X252" s="10">
        <v>0</v>
      </c>
      <c r="Y252" s="12">
        <f t="shared" si="44"/>
        <v>0</v>
      </c>
      <c r="Z252" s="11">
        <f t="shared" si="50"/>
        <v>0</v>
      </c>
      <c r="AB252" s="10">
        <v>2.1599999999999997</v>
      </c>
      <c r="AC252" s="10">
        <f t="shared" si="46"/>
        <v>654.4799999999999</v>
      </c>
    </row>
    <row r="253" spans="3:29" x14ac:dyDescent="0.25">
      <c r="C253" s="5" t="s">
        <v>343</v>
      </c>
      <c r="D253" t="s">
        <v>14</v>
      </c>
      <c r="E253" s="6">
        <v>72</v>
      </c>
      <c r="I253" s="22">
        <v>0</v>
      </c>
      <c r="J253" s="10">
        <v>0</v>
      </c>
      <c r="K253" s="10">
        <v>1.2211045268371672</v>
      </c>
      <c r="L253" s="11">
        <f t="shared" si="47"/>
        <v>0.40703484227905573</v>
      </c>
      <c r="M253" s="11">
        <f t="shared" si="48"/>
        <v>6.29719589570997E-2</v>
      </c>
      <c r="N253" s="11"/>
      <c r="O253" s="22">
        <v>0</v>
      </c>
      <c r="P253" s="10">
        <v>0</v>
      </c>
      <c r="Q253" s="10">
        <v>0</v>
      </c>
      <c r="R253" s="10">
        <v>0</v>
      </c>
      <c r="S253" s="11">
        <f t="shared" si="42"/>
        <v>0</v>
      </c>
      <c r="T253" s="11">
        <f t="shared" si="49"/>
        <v>0</v>
      </c>
      <c r="U253" s="11"/>
      <c r="V253" s="10">
        <v>0</v>
      </c>
      <c r="W253" s="10">
        <v>0</v>
      </c>
      <c r="X253" s="10">
        <v>0</v>
      </c>
      <c r="Y253" s="12">
        <f t="shared" si="44"/>
        <v>0</v>
      </c>
      <c r="Z253" s="11">
        <f t="shared" si="50"/>
        <v>0</v>
      </c>
      <c r="AB253" s="10">
        <v>2.1332499999999999</v>
      </c>
      <c r="AC253" s="10">
        <f t="shared" si="46"/>
        <v>646.37474999999995</v>
      </c>
    </row>
    <row r="254" spans="3:29" x14ac:dyDescent="0.25">
      <c r="C254" s="5" t="s">
        <v>344</v>
      </c>
      <c r="D254" t="s">
        <v>10</v>
      </c>
      <c r="E254" s="6">
        <v>18</v>
      </c>
      <c r="I254" s="22">
        <v>0</v>
      </c>
      <c r="J254" s="10">
        <v>2.2128685789310529E-2</v>
      </c>
      <c r="K254" s="10">
        <v>1.2353435199983713E-2</v>
      </c>
      <c r="L254" s="11">
        <f t="shared" si="47"/>
        <v>1.1494040329764747E-2</v>
      </c>
      <c r="M254" s="11">
        <f t="shared" si="48"/>
        <v>9.4716920102056823E-4</v>
      </c>
      <c r="N254" s="11"/>
      <c r="O254" s="22">
        <v>0</v>
      </c>
      <c r="P254" s="10">
        <v>0</v>
      </c>
      <c r="Q254" s="10">
        <v>0</v>
      </c>
      <c r="R254" s="10">
        <v>0</v>
      </c>
      <c r="S254" s="11">
        <f t="shared" si="42"/>
        <v>0</v>
      </c>
      <c r="T254" s="11">
        <f t="shared" si="49"/>
        <v>0</v>
      </c>
      <c r="U254" s="11"/>
      <c r="V254" s="10">
        <v>0</v>
      </c>
      <c r="W254" s="10">
        <v>0</v>
      </c>
      <c r="X254" s="10">
        <v>0.75834813175367788</v>
      </c>
      <c r="Y254" s="12">
        <f t="shared" si="44"/>
        <v>0.25278271058455931</v>
      </c>
      <c r="Z254" s="11">
        <f t="shared" si="50"/>
        <v>2.0830621012888951E-2</v>
      </c>
      <c r="AB254" s="10">
        <v>4.0049999999999999</v>
      </c>
      <c r="AC254" s="10">
        <f t="shared" si="46"/>
        <v>1213.5149999999999</v>
      </c>
    </row>
    <row r="255" spans="3:29" x14ac:dyDescent="0.25">
      <c r="C255" s="5" t="s">
        <v>345</v>
      </c>
      <c r="D255" t="s">
        <v>14</v>
      </c>
      <c r="E255" s="6">
        <v>57</v>
      </c>
      <c r="I255" s="22">
        <v>0</v>
      </c>
      <c r="J255" s="10">
        <v>0.69984262112739293</v>
      </c>
      <c r="K255" s="10">
        <v>0</v>
      </c>
      <c r="L255" s="11">
        <f t="shared" si="47"/>
        <v>0.23328087370913098</v>
      </c>
      <c r="M255" s="11">
        <f t="shared" si="48"/>
        <v>1.751772181177463E-2</v>
      </c>
      <c r="N255" s="11"/>
      <c r="O255" s="22">
        <v>0</v>
      </c>
      <c r="P255" s="10">
        <v>0</v>
      </c>
      <c r="Q255" s="10">
        <v>0</v>
      </c>
      <c r="R255" s="10">
        <v>0</v>
      </c>
      <c r="S255" s="11">
        <f t="shared" si="42"/>
        <v>0</v>
      </c>
      <c r="T255" s="11">
        <f t="shared" si="49"/>
        <v>0</v>
      </c>
      <c r="U255" s="11"/>
      <c r="V255" s="10">
        <v>0</v>
      </c>
      <c r="W255" s="10">
        <v>0</v>
      </c>
      <c r="X255" s="10">
        <v>0</v>
      </c>
      <c r="Y255" s="12">
        <f t="shared" si="44"/>
        <v>0</v>
      </c>
      <c r="Z255" s="11">
        <f t="shared" si="50"/>
        <v>0</v>
      </c>
      <c r="AB255" s="10">
        <v>4.3949999999999996</v>
      </c>
      <c r="AC255" s="10">
        <f t="shared" si="46"/>
        <v>1331.6849999999999</v>
      </c>
    </row>
    <row r="256" spans="3:29" x14ac:dyDescent="0.25">
      <c r="C256" s="5" t="s">
        <v>346</v>
      </c>
      <c r="D256" t="s">
        <v>10</v>
      </c>
      <c r="E256" s="6">
        <v>70</v>
      </c>
      <c r="I256" s="22">
        <v>0</v>
      </c>
      <c r="J256" s="10">
        <v>0</v>
      </c>
      <c r="K256" s="10">
        <v>0</v>
      </c>
      <c r="L256" s="11">
        <f t="shared" si="47"/>
        <v>0</v>
      </c>
      <c r="M256" s="11">
        <f t="shared" si="48"/>
        <v>0</v>
      </c>
      <c r="N256" s="11"/>
      <c r="O256" s="22">
        <v>0</v>
      </c>
      <c r="P256" s="10">
        <v>0</v>
      </c>
      <c r="Q256" s="10">
        <v>0</v>
      </c>
      <c r="R256" s="10">
        <v>0</v>
      </c>
      <c r="S256" s="11">
        <f t="shared" si="42"/>
        <v>0</v>
      </c>
      <c r="T256" s="11">
        <f t="shared" si="49"/>
        <v>0</v>
      </c>
      <c r="U256" s="11"/>
      <c r="V256" s="10">
        <v>0</v>
      </c>
      <c r="W256" s="10">
        <v>0</v>
      </c>
      <c r="X256" s="10">
        <v>0</v>
      </c>
      <c r="Y256" s="12">
        <f t="shared" si="44"/>
        <v>0</v>
      </c>
      <c r="Z256" s="11">
        <f t="shared" si="50"/>
        <v>0</v>
      </c>
      <c r="AB256" s="10">
        <v>4.0149999999999997</v>
      </c>
      <c r="AC256" s="10">
        <f t="shared" si="46"/>
        <v>1216.5449999999998</v>
      </c>
    </row>
    <row r="257" spans="3:29" x14ac:dyDescent="0.25">
      <c r="C257" s="5" t="s">
        <v>347</v>
      </c>
      <c r="D257" t="s">
        <v>10</v>
      </c>
      <c r="E257" s="6">
        <v>69</v>
      </c>
      <c r="I257" s="22">
        <v>0</v>
      </c>
      <c r="J257" s="10">
        <v>2.0984138972809662E-2</v>
      </c>
      <c r="K257" s="10">
        <v>0</v>
      </c>
      <c r="L257" s="11">
        <f t="shared" si="47"/>
        <v>6.9947129909365543E-3</v>
      </c>
      <c r="M257" s="11">
        <f t="shared" si="48"/>
        <v>4.9853927990986405E-4</v>
      </c>
      <c r="N257" s="11"/>
      <c r="O257" s="22">
        <v>0</v>
      </c>
      <c r="P257" s="10">
        <v>0</v>
      </c>
      <c r="Q257" s="10">
        <v>0</v>
      </c>
      <c r="R257" s="10">
        <v>0</v>
      </c>
      <c r="S257" s="11">
        <f t="shared" si="42"/>
        <v>0</v>
      </c>
      <c r="T257" s="11">
        <f t="shared" si="49"/>
        <v>0</v>
      </c>
      <c r="U257" s="11"/>
      <c r="V257" s="10">
        <v>0</v>
      </c>
      <c r="W257" s="10">
        <v>0</v>
      </c>
      <c r="X257" s="10">
        <v>0</v>
      </c>
      <c r="Y257" s="12">
        <f t="shared" si="44"/>
        <v>0</v>
      </c>
      <c r="Z257" s="11">
        <f t="shared" si="50"/>
        <v>0</v>
      </c>
      <c r="AB257" s="10">
        <v>4.6304999999999996</v>
      </c>
      <c r="AC257" s="10">
        <f t="shared" si="46"/>
        <v>1403.0414999999998</v>
      </c>
    </row>
    <row r="258" spans="3:29" x14ac:dyDescent="0.25">
      <c r="C258" s="5" t="s">
        <v>348</v>
      </c>
      <c r="D258" t="s">
        <v>14</v>
      </c>
      <c r="E258" s="6">
        <v>19</v>
      </c>
      <c r="I258" s="22">
        <v>0</v>
      </c>
      <c r="J258" s="10">
        <v>1.4883941542803283E-2</v>
      </c>
      <c r="K258" s="10">
        <v>8.5336836568101863E-3</v>
      </c>
      <c r="L258" s="11">
        <f t="shared" si="47"/>
        <v>7.8058750665378233E-3</v>
      </c>
      <c r="M258" s="11">
        <f t="shared" si="48"/>
        <v>5.4017021114123121E-4</v>
      </c>
      <c r="N258" s="11"/>
      <c r="O258" s="22">
        <v>2.353085590889278E-2</v>
      </c>
      <c r="P258" s="10">
        <v>1.1403880451687394E-2</v>
      </c>
      <c r="Q258" s="10">
        <v>6.6918129127837992E-3</v>
      </c>
      <c r="R258" s="10">
        <v>0</v>
      </c>
      <c r="S258" s="11">
        <f t="shared" si="42"/>
        <v>1.0406637318340992E-2</v>
      </c>
      <c r="T258" s="11">
        <f t="shared" si="49"/>
        <v>7.2014417725131945E-4</v>
      </c>
      <c r="U258" s="11"/>
      <c r="V258" s="10">
        <v>0</v>
      </c>
      <c r="W258" s="10">
        <v>0</v>
      </c>
      <c r="X258" s="10">
        <v>0</v>
      </c>
      <c r="Y258" s="12">
        <f t="shared" si="44"/>
        <v>0</v>
      </c>
      <c r="Z258" s="11">
        <f t="shared" si="50"/>
        <v>0</v>
      </c>
      <c r="AB258" s="10">
        <v>4.7692307692307701</v>
      </c>
      <c r="AC258" s="10">
        <f t="shared" si="46"/>
        <v>1445.0769230769233</v>
      </c>
    </row>
    <row r="259" spans="3:29" x14ac:dyDescent="0.25">
      <c r="C259" s="5" t="s">
        <v>349</v>
      </c>
      <c r="D259" t="s">
        <v>10</v>
      </c>
      <c r="E259" s="6">
        <v>22</v>
      </c>
      <c r="I259" s="22">
        <v>3.8064505252936656E-2</v>
      </c>
      <c r="J259" s="10">
        <v>3.3520127313646425E-2</v>
      </c>
      <c r="K259" s="10">
        <v>0.11527659661367688</v>
      </c>
      <c r="L259" s="11">
        <f t="shared" si="47"/>
        <v>6.2287076393419988E-2</v>
      </c>
      <c r="M259" s="11">
        <f t="shared" si="48"/>
        <v>2.2068481898998914E-3</v>
      </c>
      <c r="N259" s="11"/>
      <c r="O259" s="22">
        <v>0</v>
      </c>
      <c r="P259" s="10">
        <v>0</v>
      </c>
      <c r="Q259" s="10">
        <v>0</v>
      </c>
      <c r="R259" s="10">
        <v>0</v>
      </c>
      <c r="S259" s="11">
        <f t="shared" si="42"/>
        <v>0</v>
      </c>
      <c r="T259" s="11">
        <f t="shared" si="49"/>
        <v>0</v>
      </c>
      <c r="U259" s="11"/>
      <c r="V259" s="10">
        <v>0</v>
      </c>
      <c r="W259" s="10">
        <v>0</v>
      </c>
      <c r="X259" s="10">
        <v>0</v>
      </c>
      <c r="Y259" s="12">
        <f t="shared" si="44"/>
        <v>0</v>
      </c>
      <c r="Z259" s="11">
        <f t="shared" si="50"/>
        <v>0</v>
      </c>
      <c r="AB259" s="10">
        <v>9.3149999999999995</v>
      </c>
      <c r="AC259" s="10">
        <f t="shared" si="46"/>
        <v>2822.4449999999997</v>
      </c>
    </row>
    <row r="260" spans="3:29" x14ac:dyDescent="0.25">
      <c r="C260" s="5" t="s">
        <v>350</v>
      </c>
      <c r="D260" t="s">
        <v>14</v>
      </c>
      <c r="E260" s="6">
        <v>19</v>
      </c>
      <c r="I260" s="22">
        <v>0</v>
      </c>
      <c r="J260" s="10">
        <v>0</v>
      </c>
      <c r="K260" s="10">
        <v>0.13655483224837253</v>
      </c>
      <c r="L260" s="11">
        <f t="shared" si="47"/>
        <v>4.551827741612418E-2</v>
      </c>
      <c r="M260" s="11">
        <f t="shared" si="48"/>
        <v>3.7092676051113708E-3</v>
      </c>
      <c r="N260" s="11"/>
      <c r="O260" s="22">
        <v>0</v>
      </c>
      <c r="P260" s="10">
        <v>0</v>
      </c>
      <c r="Q260" s="10">
        <v>0</v>
      </c>
      <c r="R260" s="10">
        <v>0</v>
      </c>
      <c r="S260" s="11">
        <f t="shared" si="42"/>
        <v>0</v>
      </c>
      <c r="T260" s="11">
        <f t="shared" si="49"/>
        <v>0</v>
      </c>
      <c r="U260" s="11"/>
      <c r="V260" s="10">
        <v>0</v>
      </c>
      <c r="W260" s="10">
        <v>0</v>
      </c>
      <c r="X260" s="10">
        <v>0</v>
      </c>
      <c r="Y260" s="12">
        <f t="shared" si="44"/>
        <v>0</v>
      </c>
      <c r="Z260" s="11">
        <f t="shared" si="50"/>
        <v>0</v>
      </c>
      <c r="AB260" s="10">
        <v>4.05</v>
      </c>
      <c r="AC260" s="10">
        <f t="shared" si="46"/>
        <v>1227.1499999999999</v>
      </c>
    </row>
    <row r="261" spans="3:29" x14ac:dyDescent="0.25">
      <c r="C261" s="5" t="s">
        <v>351</v>
      </c>
      <c r="D261" t="s">
        <v>10</v>
      </c>
      <c r="E261" s="6">
        <v>29</v>
      </c>
      <c r="I261" s="22">
        <v>0</v>
      </c>
      <c r="J261" s="10">
        <v>0</v>
      </c>
      <c r="K261" s="10">
        <v>7.8210922431072957E-2</v>
      </c>
      <c r="L261" s="11">
        <f t="shared" si="47"/>
        <v>2.607030747702432E-2</v>
      </c>
      <c r="M261" s="11">
        <f t="shared" si="48"/>
        <v>1.2606684063890675E-3</v>
      </c>
      <c r="N261" s="11"/>
      <c r="O261" s="22">
        <v>0</v>
      </c>
      <c r="P261" s="10">
        <v>0</v>
      </c>
      <c r="Q261" s="10">
        <v>0</v>
      </c>
      <c r="R261" s="10">
        <v>0</v>
      </c>
      <c r="S261" s="11">
        <f t="shared" si="42"/>
        <v>0</v>
      </c>
      <c r="T261" s="11">
        <f t="shared" si="49"/>
        <v>0</v>
      </c>
      <c r="U261" s="11"/>
      <c r="V261" s="10">
        <v>0</v>
      </c>
      <c r="W261" s="10">
        <v>0</v>
      </c>
      <c r="X261" s="10">
        <v>0</v>
      </c>
      <c r="Y261" s="12">
        <f t="shared" si="44"/>
        <v>0</v>
      </c>
      <c r="Z261" s="11">
        <f t="shared" si="50"/>
        <v>0</v>
      </c>
      <c r="AB261" s="10">
        <v>6.8250000000000002</v>
      </c>
      <c r="AC261" s="10">
        <f t="shared" si="46"/>
        <v>2067.9749999999999</v>
      </c>
    </row>
    <row r="262" spans="3:29" x14ac:dyDescent="0.25">
      <c r="C262" s="5" t="s">
        <v>352</v>
      </c>
      <c r="D262" t="s">
        <v>10</v>
      </c>
      <c r="E262" s="6">
        <v>34</v>
      </c>
      <c r="I262" s="22">
        <v>0</v>
      </c>
      <c r="J262" s="10">
        <v>0</v>
      </c>
      <c r="K262" s="10">
        <v>6.2916191799861021E-2</v>
      </c>
      <c r="L262" s="11">
        <f t="shared" si="47"/>
        <v>2.0972063933287006E-2</v>
      </c>
      <c r="M262" s="11">
        <f t="shared" si="48"/>
        <v>6.6183526920149578E-4</v>
      </c>
      <c r="N262" s="11"/>
      <c r="O262" s="22">
        <v>0</v>
      </c>
      <c r="P262" s="10">
        <v>0</v>
      </c>
      <c r="Q262" s="10">
        <v>0</v>
      </c>
      <c r="R262" s="10">
        <v>0</v>
      </c>
      <c r="S262" s="11">
        <f t="shared" si="42"/>
        <v>0</v>
      </c>
      <c r="T262" s="11">
        <f t="shared" si="49"/>
        <v>0</v>
      </c>
      <c r="U262" s="11"/>
      <c r="V262" s="10">
        <v>0</v>
      </c>
      <c r="W262" s="10">
        <v>0</v>
      </c>
      <c r="X262" s="10">
        <v>0</v>
      </c>
      <c r="Y262" s="12">
        <f t="shared" si="44"/>
        <v>0</v>
      </c>
      <c r="Z262" s="11">
        <f t="shared" si="50"/>
        <v>0</v>
      </c>
      <c r="AB262" s="10">
        <v>10.458</v>
      </c>
      <c r="AC262" s="10">
        <f t="shared" si="46"/>
        <v>3168.7739999999999</v>
      </c>
    </row>
    <row r="263" spans="3:29" x14ac:dyDescent="0.25">
      <c r="C263" s="5" t="s">
        <v>353</v>
      </c>
      <c r="D263" t="s">
        <v>14</v>
      </c>
      <c r="E263" s="6">
        <v>30</v>
      </c>
      <c r="I263" s="22">
        <v>0</v>
      </c>
      <c r="J263" s="10">
        <v>2.8440598548972188E-2</v>
      </c>
      <c r="K263" s="10">
        <v>8.6439393243354992E-3</v>
      </c>
      <c r="L263" s="11">
        <f t="shared" si="47"/>
        <v>1.2361512624435897E-2</v>
      </c>
      <c r="M263" s="11">
        <f t="shared" si="48"/>
        <v>1.3139153419573345E-3</v>
      </c>
      <c r="N263" s="11"/>
      <c r="O263" s="22">
        <v>0</v>
      </c>
      <c r="P263" s="10">
        <v>0</v>
      </c>
      <c r="Q263" s="10">
        <v>0</v>
      </c>
      <c r="R263" s="10">
        <v>0</v>
      </c>
      <c r="S263" s="11">
        <f t="shared" si="42"/>
        <v>0</v>
      </c>
      <c r="T263" s="11">
        <f t="shared" si="49"/>
        <v>0</v>
      </c>
      <c r="U263" s="11"/>
      <c r="V263" s="10">
        <v>0</v>
      </c>
      <c r="W263" s="10">
        <v>0</v>
      </c>
      <c r="X263" s="10">
        <v>0</v>
      </c>
      <c r="Y263" s="12">
        <f t="shared" si="44"/>
        <v>0</v>
      </c>
      <c r="Z263" s="11">
        <f t="shared" si="50"/>
        <v>0</v>
      </c>
      <c r="AB263" s="10">
        <v>3.105</v>
      </c>
      <c r="AC263" s="10">
        <f t="shared" si="46"/>
        <v>940.81499999999994</v>
      </c>
    </row>
    <row r="264" spans="3:29" x14ac:dyDescent="0.25">
      <c r="C264" s="5" t="s">
        <v>354</v>
      </c>
      <c r="D264" t="s">
        <v>14</v>
      </c>
      <c r="E264" s="6">
        <v>30</v>
      </c>
      <c r="I264" s="22">
        <v>2.5232477446217906E-2</v>
      </c>
      <c r="J264" s="10">
        <v>0</v>
      </c>
      <c r="K264" s="10">
        <v>0</v>
      </c>
      <c r="L264" s="11">
        <f t="shared" si="47"/>
        <v>8.4108258154059687E-3</v>
      </c>
      <c r="M264" s="11">
        <f t="shared" si="48"/>
        <v>8.4116669821041805E-4</v>
      </c>
      <c r="N264" s="11"/>
      <c r="O264" s="22">
        <v>0</v>
      </c>
      <c r="P264" s="10">
        <v>0</v>
      </c>
      <c r="Q264" s="10">
        <v>0</v>
      </c>
      <c r="R264" s="10">
        <v>0</v>
      </c>
      <c r="S264" s="11">
        <f t="shared" si="42"/>
        <v>0</v>
      </c>
      <c r="T264" s="11">
        <f t="shared" si="49"/>
        <v>0</v>
      </c>
      <c r="U264" s="11"/>
      <c r="V264" s="10">
        <v>0</v>
      </c>
      <c r="W264" s="10">
        <v>0</v>
      </c>
      <c r="X264" s="10">
        <v>0</v>
      </c>
      <c r="Y264" s="12">
        <f t="shared" si="44"/>
        <v>0</v>
      </c>
      <c r="Z264" s="11">
        <f t="shared" si="50"/>
        <v>0</v>
      </c>
      <c r="AB264" s="10">
        <v>3.3</v>
      </c>
      <c r="AC264" s="10">
        <f t="shared" si="46"/>
        <v>999.9</v>
      </c>
    </row>
    <row r="265" spans="3:29" x14ac:dyDescent="0.25">
      <c r="C265" s="5" t="s">
        <v>355</v>
      </c>
      <c r="D265" t="s">
        <v>10</v>
      </c>
      <c r="E265" s="6">
        <v>34</v>
      </c>
      <c r="I265" s="22">
        <v>0</v>
      </c>
      <c r="J265" s="10">
        <v>2.1405398108637123E-2</v>
      </c>
      <c r="K265" s="10">
        <v>0</v>
      </c>
      <c r="L265" s="11">
        <f t="shared" si="47"/>
        <v>7.1351327028790412E-3</v>
      </c>
      <c r="M265" s="11">
        <f t="shared" si="48"/>
        <v>2.4998187631396728E-4</v>
      </c>
      <c r="N265" s="11"/>
      <c r="O265" s="22">
        <v>0</v>
      </c>
      <c r="P265" s="10">
        <v>0</v>
      </c>
      <c r="Q265" s="10">
        <v>0</v>
      </c>
      <c r="R265" s="10">
        <v>0</v>
      </c>
      <c r="S265" s="11">
        <f t="shared" si="42"/>
        <v>0</v>
      </c>
      <c r="T265" s="11">
        <f t="shared" si="49"/>
        <v>0</v>
      </c>
      <c r="U265" s="11"/>
      <c r="V265" s="10">
        <v>0</v>
      </c>
      <c r="W265" s="10">
        <v>0</v>
      </c>
      <c r="X265" s="10">
        <v>0</v>
      </c>
      <c r="Y265" s="12">
        <f t="shared" si="44"/>
        <v>0</v>
      </c>
      <c r="Z265" s="11">
        <f t="shared" si="50"/>
        <v>0</v>
      </c>
      <c r="AB265" s="10">
        <v>9.42</v>
      </c>
      <c r="AC265" s="10">
        <f t="shared" si="46"/>
        <v>2854.2599999999998</v>
      </c>
    </row>
    <row r="266" spans="3:29" x14ac:dyDescent="0.25">
      <c r="C266" s="5" t="s">
        <v>356</v>
      </c>
      <c r="D266" t="s">
        <v>14</v>
      </c>
      <c r="E266" s="6">
        <v>27</v>
      </c>
      <c r="I266" s="22">
        <v>0</v>
      </c>
      <c r="J266" s="10">
        <v>0</v>
      </c>
      <c r="K266" s="10">
        <v>0</v>
      </c>
      <c r="L266" s="11">
        <f t="shared" si="47"/>
        <v>0</v>
      </c>
      <c r="M266" s="11">
        <f t="shared" si="48"/>
        <v>0</v>
      </c>
      <c r="N266" s="11"/>
      <c r="O266" s="22">
        <v>0</v>
      </c>
      <c r="P266" s="10">
        <v>0</v>
      </c>
      <c r="Q266" s="10">
        <v>0</v>
      </c>
      <c r="R266" s="10">
        <v>0</v>
      </c>
      <c r="S266" s="11">
        <f t="shared" si="42"/>
        <v>0</v>
      </c>
      <c r="T266" s="11">
        <f t="shared" si="49"/>
        <v>0</v>
      </c>
      <c r="U266" s="11"/>
      <c r="V266" s="10">
        <v>0</v>
      </c>
      <c r="W266" s="10">
        <v>0</v>
      </c>
      <c r="X266" s="10">
        <v>0</v>
      </c>
      <c r="Y266" s="12">
        <f t="shared" si="44"/>
        <v>0</v>
      </c>
      <c r="Z266" s="11">
        <f t="shared" si="50"/>
        <v>0</v>
      </c>
      <c r="AB266" s="10">
        <v>3.42</v>
      </c>
      <c r="AC266" s="10">
        <f t="shared" si="46"/>
        <v>1036.26</v>
      </c>
    </row>
    <row r="267" spans="3:29" x14ac:dyDescent="0.25">
      <c r="C267" s="5" t="s">
        <v>357</v>
      </c>
      <c r="D267" t="s">
        <v>14</v>
      </c>
      <c r="E267" s="6">
        <v>56</v>
      </c>
      <c r="I267" s="22">
        <v>0</v>
      </c>
      <c r="J267" s="10">
        <v>1.1350436733905993E-2</v>
      </c>
      <c r="K267" s="10">
        <v>0</v>
      </c>
      <c r="L267" s="11">
        <f t="shared" si="47"/>
        <v>3.7834789113019977E-3</v>
      </c>
      <c r="M267" s="11">
        <f t="shared" si="48"/>
        <v>4.0214908470868318E-4</v>
      </c>
      <c r="N267" s="11"/>
      <c r="O267" s="22">
        <v>0</v>
      </c>
      <c r="P267" s="10">
        <v>0</v>
      </c>
      <c r="Q267" s="10">
        <v>0</v>
      </c>
      <c r="R267" s="10">
        <v>0</v>
      </c>
      <c r="S267" s="11">
        <f t="shared" si="42"/>
        <v>0</v>
      </c>
      <c r="T267" s="11">
        <f t="shared" si="49"/>
        <v>0</v>
      </c>
      <c r="U267" s="11"/>
      <c r="V267" s="10">
        <v>0</v>
      </c>
      <c r="W267" s="10">
        <v>0</v>
      </c>
      <c r="X267" s="10">
        <v>0</v>
      </c>
      <c r="Y267" s="12">
        <f t="shared" si="44"/>
        <v>0</v>
      </c>
      <c r="Z267" s="11">
        <f t="shared" si="50"/>
        <v>0</v>
      </c>
      <c r="AB267" s="10">
        <v>3.105</v>
      </c>
      <c r="AC267" s="10">
        <f t="shared" si="46"/>
        <v>940.81499999999994</v>
      </c>
    </row>
    <row r="268" spans="3:29" x14ac:dyDescent="0.25">
      <c r="C268" s="5" t="s">
        <v>358</v>
      </c>
      <c r="D268" t="s">
        <v>10</v>
      </c>
      <c r="E268" s="6">
        <v>31</v>
      </c>
      <c r="I268" s="22">
        <v>0</v>
      </c>
      <c r="J268" s="10">
        <v>0</v>
      </c>
      <c r="K268" s="10">
        <v>0</v>
      </c>
      <c r="L268" s="11">
        <f t="shared" si="47"/>
        <v>0</v>
      </c>
      <c r="M268" s="11">
        <f t="shared" si="48"/>
        <v>0</v>
      </c>
      <c r="N268" s="11"/>
      <c r="O268" s="22">
        <v>0</v>
      </c>
      <c r="P268" s="10">
        <v>0</v>
      </c>
      <c r="Q268" s="10">
        <v>0</v>
      </c>
      <c r="R268" s="10">
        <v>0</v>
      </c>
      <c r="S268" s="11">
        <f t="shared" si="42"/>
        <v>0</v>
      </c>
      <c r="T268" s="11">
        <f t="shared" si="49"/>
        <v>0</v>
      </c>
      <c r="U268" s="11"/>
      <c r="V268" s="10">
        <v>0</v>
      </c>
      <c r="W268" s="10">
        <v>0</v>
      </c>
      <c r="X268" s="10">
        <v>0</v>
      </c>
      <c r="Y268" s="12">
        <f t="shared" si="44"/>
        <v>0</v>
      </c>
      <c r="Z268" s="11">
        <f t="shared" si="50"/>
        <v>0</v>
      </c>
      <c r="AB268" s="10">
        <v>16.579000000000001</v>
      </c>
      <c r="AC268" s="10">
        <f t="shared" si="46"/>
        <v>5023.4369999999999</v>
      </c>
    </row>
    <row r="269" spans="3:29" x14ac:dyDescent="0.25">
      <c r="C269" s="5" t="s">
        <v>359</v>
      </c>
      <c r="D269" t="s">
        <v>10</v>
      </c>
      <c r="E269" s="6">
        <v>28</v>
      </c>
      <c r="I269" s="22">
        <v>0</v>
      </c>
      <c r="J269" s="10">
        <v>0</v>
      </c>
      <c r="K269" s="10">
        <v>0</v>
      </c>
      <c r="L269" s="11">
        <f t="shared" si="47"/>
        <v>0</v>
      </c>
      <c r="M269" s="11">
        <f t="shared" si="48"/>
        <v>0</v>
      </c>
      <c r="N269" s="11"/>
      <c r="O269" s="22">
        <v>0</v>
      </c>
      <c r="P269" s="10">
        <v>0</v>
      </c>
      <c r="Q269" s="10">
        <v>0</v>
      </c>
      <c r="R269" s="10">
        <v>0</v>
      </c>
      <c r="S269" s="11">
        <f t="shared" si="42"/>
        <v>0</v>
      </c>
      <c r="T269" s="11">
        <f t="shared" si="49"/>
        <v>0</v>
      </c>
      <c r="U269" s="11"/>
      <c r="V269" s="10">
        <v>0</v>
      </c>
      <c r="W269" s="10">
        <v>0</v>
      </c>
      <c r="X269" s="10">
        <v>0</v>
      </c>
      <c r="Y269" s="12">
        <f t="shared" si="44"/>
        <v>0</v>
      </c>
      <c r="Z269" s="11">
        <f t="shared" si="50"/>
        <v>0</v>
      </c>
      <c r="AB269" s="10">
        <v>4.335</v>
      </c>
      <c r="AC269" s="10">
        <f t="shared" si="46"/>
        <v>1313.5049999999999</v>
      </c>
    </row>
    <row r="270" spans="3:29" x14ac:dyDescent="0.25">
      <c r="C270" s="5" t="s">
        <v>360</v>
      </c>
      <c r="D270" t="s">
        <v>14</v>
      </c>
      <c r="E270" s="6">
        <v>18</v>
      </c>
      <c r="I270" s="22">
        <v>0</v>
      </c>
      <c r="J270" s="10">
        <v>0</v>
      </c>
      <c r="K270" s="10">
        <v>0</v>
      </c>
      <c r="L270" s="11">
        <f t="shared" si="47"/>
        <v>0</v>
      </c>
      <c r="M270" s="18" t="s">
        <v>43</v>
      </c>
      <c r="N270" s="11"/>
      <c r="O270" s="22">
        <v>0</v>
      </c>
      <c r="P270" s="10">
        <v>0</v>
      </c>
      <c r="Q270" s="10">
        <v>0</v>
      </c>
      <c r="R270" s="10">
        <v>0</v>
      </c>
      <c r="S270" s="11">
        <f t="shared" si="42"/>
        <v>0</v>
      </c>
      <c r="T270" s="18" t="s">
        <v>43</v>
      </c>
      <c r="U270" s="11"/>
      <c r="V270" s="10">
        <v>0</v>
      </c>
      <c r="W270" s="10">
        <v>0</v>
      </c>
      <c r="X270" s="10">
        <v>0</v>
      </c>
      <c r="Y270" s="12">
        <f t="shared" si="44"/>
        <v>0</v>
      </c>
      <c r="Z270" s="18" t="s">
        <v>43</v>
      </c>
      <c r="AB270" s="18" t="s">
        <v>43</v>
      </c>
      <c r="AC270" s="18" t="s">
        <v>43</v>
      </c>
    </row>
    <row r="271" spans="3:29" x14ac:dyDescent="0.25">
      <c r="C271" s="5" t="s">
        <v>361</v>
      </c>
      <c r="D271" t="s">
        <v>14</v>
      </c>
      <c r="E271" s="6">
        <v>31</v>
      </c>
      <c r="I271" s="22">
        <v>0</v>
      </c>
      <c r="J271" s="10">
        <v>0</v>
      </c>
      <c r="K271" s="10">
        <v>0</v>
      </c>
      <c r="L271" s="11">
        <f t="shared" si="47"/>
        <v>0</v>
      </c>
      <c r="M271" s="11">
        <f>L271/AC271*100</f>
        <v>0</v>
      </c>
      <c r="N271" s="11"/>
      <c r="O271" s="22">
        <v>0</v>
      </c>
      <c r="P271" s="10">
        <v>0</v>
      </c>
      <c r="Q271" s="10">
        <v>0</v>
      </c>
      <c r="R271" s="10">
        <v>0</v>
      </c>
      <c r="S271" s="11">
        <f t="shared" si="42"/>
        <v>0</v>
      </c>
      <c r="T271" s="11">
        <f>S271/AC271*100</f>
        <v>0</v>
      </c>
      <c r="U271" s="11"/>
      <c r="V271" s="10">
        <v>0</v>
      </c>
      <c r="W271" s="10">
        <v>0</v>
      </c>
      <c r="X271" s="10">
        <v>0</v>
      </c>
      <c r="Y271" s="12">
        <f t="shared" si="44"/>
        <v>0</v>
      </c>
      <c r="Z271" s="11">
        <f>Y271/AC271*100</f>
        <v>0</v>
      </c>
      <c r="AB271" s="10">
        <v>3.0888888888888899</v>
      </c>
      <c r="AC271" s="10">
        <f t="shared" si="46"/>
        <v>935.93333333333362</v>
      </c>
    </row>
    <row r="272" spans="3:29" x14ac:dyDescent="0.25">
      <c r="C272" s="5" t="s">
        <v>362</v>
      </c>
      <c r="D272" t="s">
        <v>14</v>
      </c>
      <c r="E272" s="6">
        <v>33</v>
      </c>
      <c r="I272" s="22">
        <v>0</v>
      </c>
      <c r="J272" s="10">
        <v>0</v>
      </c>
      <c r="K272" s="10">
        <v>0</v>
      </c>
      <c r="L272" s="11">
        <f t="shared" si="47"/>
        <v>0</v>
      </c>
      <c r="M272" s="11">
        <f>L272/AC272*100</f>
        <v>0</v>
      </c>
      <c r="N272" s="11"/>
      <c r="O272" s="22">
        <v>0</v>
      </c>
      <c r="P272" s="10">
        <v>0</v>
      </c>
      <c r="Q272" s="10">
        <v>0</v>
      </c>
      <c r="R272" s="10">
        <v>0</v>
      </c>
      <c r="S272" s="11">
        <f t="shared" si="42"/>
        <v>0</v>
      </c>
      <c r="T272" s="11">
        <f>S272/AC272*100</f>
        <v>0</v>
      </c>
      <c r="U272" s="11"/>
      <c r="V272" s="10">
        <v>0</v>
      </c>
      <c r="W272" s="10">
        <v>0</v>
      </c>
      <c r="X272" s="10">
        <v>0</v>
      </c>
      <c r="Y272" s="12">
        <f t="shared" si="44"/>
        <v>0</v>
      </c>
      <c r="Z272" s="11">
        <f>Y272/AC272*100</f>
        <v>0</v>
      </c>
      <c r="AB272" s="10">
        <v>3.66</v>
      </c>
      <c r="AC272" s="10">
        <f t="shared" si="46"/>
        <v>1108.98</v>
      </c>
    </row>
    <row r="273" spans="1:29" x14ac:dyDescent="0.25">
      <c r="C273" s="5" t="s">
        <v>363</v>
      </c>
      <c r="D273" t="s">
        <v>10</v>
      </c>
      <c r="E273" s="6">
        <v>24</v>
      </c>
      <c r="I273" s="22">
        <v>0</v>
      </c>
      <c r="J273" s="10">
        <v>0</v>
      </c>
      <c r="K273" s="10">
        <v>0</v>
      </c>
      <c r="L273" s="11">
        <f t="shared" si="47"/>
        <v>0</v>
      </c>
      <c r="M273" s="11">
        <f>L273/AC273*100</f>
        <v>0</v>
      </c>
      <c r="N273" s="11"/>
      <c r="O273" s="22">
        <v>0</v>
      </c>
      <c r="P273" s="10">
        <v>0</v>
      </c>
      <c r="Q273" s="10">
        <v>0</v>
      </c>
      <c r="R273" s="10">
        <v>0</v>
      </c>
      <c r="S273" s="11">
        <f t="shared" si="42"/>
        <v>0</v>
      </c>
      <c r="T273" s="11">
        <f>S273/AC273*100</f>
        <v>0</v>
      </c>
      <c r="U273" s="11"/>
      <c r="V273" s="10">
        <v>0</v>
      </c>
      <c r="W273" s="10">
        <v>0</v>
      </c>
      <c r="X273" s="10">
        <v>0</v>
      </c>
      <c r="Y273" s="12">
        <f t="shared" si="44"/>
        <v>0</v>
      </c>
      <c r="Z273" s="11">
        <f>Y273/AC273*100</f>
        <v>0</v>
      </c>
      <c r="AB273" s="10">
        <v>1.6080000000000001</v>
      </c>
      <c r="AC273" s="10">
        <f t="shared" si="46"/>
        <v>487.22400000000005</v>
      </c>
    </row>
    <row r="274" spans="1:29" x14ac:dyDescent="0.25">
      <c r="C274" s="5" t="s">
        <v>364</v>
      </c>
      <c r="D274" t="s">
        <v>10</v>
      </c>
      <c r="E274" s="6">
        <v>25</v>
      </c>
      <c r="I274" s="22">
        <v>0</v>
      </c>
      <c r="J274" s="10">
        <v>0</v>
      </c>
      <c r="K274" s="10">
        <v>0</v>
      </c>
      <c r="L274" s="11">
        <f t="shared" si="47"/>
        <v>0</v>
      </c>
      <c r="M274" s="11">
        <f>L274/AC274*100</f>
        <v>0</v>
      </c>
      <c r="N274" s="11"/>
      <c r="O274" s="22">
        <v>0</v>
      </c>
      <c r="P274" s="10">
        <v>0</v>
      </c>
      <c r="Q274" s="10">
        <v>0</v>
      </c>
      <c r="R274" s="10">
        <v>0</v>
      </c>
      <c r="S274" s="11">
        <f t="shared" si="42"/>
        <v>0</v>
      </c>
      <c r="T274" s="11">
        <f>S274/AC274*100</f>
        <v>0</v>
      </c>
      <c r="U274" s="11"/>
      <c r="V274" s="10">
        <v>0</v>
      </c>
      <c r="W274" s="10">
        <v>0</v>
      </c>
      <c r="X274" s="10">
        <v>0</v>
      </c>
      <c r="Y274" s="12">
        <f t="shared" si="44"/>
        <v>0</v>
      </c>
      <c r="Z274" s="11">
        <f>Y274/AC274*100</f>
        <v>0</v>
      </c>
      <c r="AB274" s="10">
        <v>4.6500000000000004</v>
      </c>
      <c r="AC274" s="10">
        <f t="shared" si="46"/>
        <v>1408.95</v>
      </c>
    </row>
    <row r="275" spans="1:29" x14ac:dyDescent="0.25">
      <c r="C275" s="5" t="s">
        <v>365</v>
      </c>
      <c r="D275" t="s">
        <v>14</v>
      </c>
      <c r="E275" s="6">
        <v>33</v>
      </c>
      <c r="I275" s="22">
        <v>0</v>
      </c>
      <c r="J275" s="10">
        <v>0</v>
      </c>
      <c r="K275" s="10">
        <v>0</v>
      </c>
      <c r="L275" s="11">
        <f t="shared" si="47"/>
        <v>0</v>
      </c>
      <c r="M275" s="11">
        <f>L275/AC275*100</f>
        <v>0</v>
      </c>
      <c r="N275" s="11"/>
      <c r="O275" s="22">
        <v>0</v>
      </c>
      <c r="P275" s="10">
        <v>0</v>
      </c>
      <c r="Q275" s="10">
        <v>0</v>
      </c>
      <c r="R275" s="10">
        <v>0</v>
      </c>
      <c r="S275" s="11">
        <f t="shared" si="42"/>
        <v>0</v>
      </c>
      <c r="T275" s="11">
        <f>S275/AC275*100</f>
        <v>0</v>
      </c>
      <c r="U275" s="11"/>
      <c r="V275" s="10">
        <v>0</v>
      </c>
      <c r="W275" s="10">
        <v>0</v>
      </c>
      <c r="X275" s="10">
        <v>0</v>
      </c>
      <c r="Y275" s="12">
        <f t="shared" si="44"/>
        <v>0</v>
      </c>
      <c r="Z275" s="11">
        <f>Y275/AC275*100</f>
        <v>0</v>
      </c>
      <c r="AB275" s="10">
        <v>3.96</v>
      </c>
      <c r="AC275" s="10">
        <f t="shared" si="46"/>
        <v>1199.8799999999999</v>
      </c>
    </row>
    <row r="284" spans="1:29" x14ac:dyDescent="0.25">
      <c r="C284" s="31"/>
    </row>
    <row r="285" spans="1:29" x14ac:dyDescent="0.25">
      <c r="A285" s="24"/>
    </row>
    <row r="286" spans="1:29" x14ac:dyDescent="0.25">
      <c r="B286" s="6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6"/>
      <c r="T286" s="26"/>
      <c r="U286" s="26"/>
      <c r="V286" s="25"/>
      <c r="W286" s="25"/>
      <c r="X286" s="25"/>
      <c r="Y286" s="26"/>
      <c r="Z286" s="26"/>
    </row>
    <row r="287" spans="1:29" x14ac:dyDescent="0.25">
      <c r="B287" s="6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6"/>
      <c r="T287" s="26"/>
      <c r="U287" s="26"/>
      <c r="V287" s="25"/>
      <c r="W287" s="25"/>
      <c r="X287" s="25"/>
      <c r="Y287" s="26"/>
      <c r="Z287" s="26"/>
    </row>
    <row r="288" spans="1:29" x14ac:dyDescent="0.25">
      <c r="B288" s="6"/>
      <c r="C288" s="30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6"/>
      <c r="T288" s="26"/>
      <c r="U288" s="26"/>
      <c r="V288" s="25"/>
      <c r="W288" s="25"/>
      <c r="X288" s="25"/>
      <c r="Y288" s="26"/>
      <c r="Z288" s="26"/>
    </row>
    <row r="289" spans="2:27" x14ac:dyDescent="0.25">
      <c r="B289" s="6"/>
      <c r="C289" s="30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6"/>
      <c r="T289" s="26"/>
      <c r="U289" s="26"/>
      <c r="V289" s="25"/>
      <c r="W289" s="25"/>
      <c r="X289" s="25"/>
      <c r="Y289" s="26"/>
      <c r="Z289" s="26"/>
    </row>
    <row r="290" spans="2:27" x14ac:dyDescent="0.25">
      <c r="B290" s="6"/>
      <c r="C290" s="30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6"/>
      <c r="T290" s="26"/>
      <c r="U290" s="26"/>
      <c r="V290" s="25"/>
      <c r="W290" s="25"/>
      <c r="X290" s="25"/>
      <c r="Y290" s="26"/>
      <c r="Z290" s="26"/>
    </row>
    <row r="291" spans="2:27" x14ac:dyDescent="0.25">
      <c r="B291" s="6"/>
      <c r="C291" s="30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6"/>
      <c r="T291" s="26"/>
      <c r="U291" s="26"/>
      <c r="V291" s="25"/>
      <c r="W291" s="25"/>
      <c r="X291" s="25"/>
      <c r="Y291" s="26"/>
      <c r="Z291" s="26"/>
    </row>
    <row r="294" spans="2:27" x14ac:dyDescent="0.25">
      <c r="C294" s="30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6"/>
      <c r="T294" s="26"/>
      <c r="U294" s="26"/>
      <c r="V294" s="25"/>
      <c r="W294" s="25"/>
      <c r="X294" s="25"/>
      <c r="Y294" s="26"/>
      <c r="Z294" s="26"/>
    </row>
    <row r="295" spans="2:27" x14ac:dyDescent="0.25">
      <c r="C295" s="30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6"/>
      <c r="T295" s="26"/>
      <c r="U295" s="26"/>
      <c r="V295" s="25"/>
      <c r="W295" s="25"/>
      <c r="X295" s="25"/>
      <c r="Y295" s="26"/>
      <c r="Z295" s="26"/>
    </row>
    <row r="296" spans="2:27" x14ac:dyDescent="0.25">
      <c r="C296" s="30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6"/>
      <c r="T296" s="26"/>
      <c r="U296" s="26"/>
      <c r="V296" s="25"/>
      <c r="W296" s="25"/>
      <c r="X296" s="25"/>
      <c r="Y296" s="26"/>
      <c r="Z296" s="26"/>
    </row>
    <row r="297" spans="2:27" x14ac:dyDescent="0.25">
      <c r="C297" s="30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6"/>
      <c r="T297" s="26"/>
      <c r="U297" s="26"/>
      <c r="V297" s="25"/>
      <c r="W297" s="25"/>
      <c r="X297" s="25"/>
      <c r="Y297" s="26"/>
      <c r="Z297" s="26"/>
    </row>
    <row r="298" spans="2:27" x14ac:dyDescent="0.25">
      <c r="C298" s="30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6"/>
      <c r="T298" s="26"/>
      <c r="U298" s="26"/>
      <c r="V298" s="25"/>
      <c r="W298" s="25"/>
      <c r="X298" s="25"/>
      <c r="Y298" s="26"/>
      <c r="Z298" s="26"/>
    </row>
    <row r="299" spans="2:27" x14ac:dyDescent="0.25">
      <c r="C299" s="30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6"/>
      <c r="T299" s="26"/>
      <c r="U299" s="26"/>
      <c r="V299" s="25"/>
      <c r="W299" s="25"/>
      <c r="X299" s="25"/>
      <c r="Y299" s="26"/>
      <c r="Z299" s="26"/>
    </row>
    <row r="301" spans="2:27" x14ac:dyDescent="0.25">
      <c r="B301" s="6"/>
    </row>
    <row r="302" spans="2:27" x14ac:dyDescent="0.25">
      <c r="B302" s="6"/>
    </row>
    <row r="303" spans="2:27" x14ac:dyDescent="0.25">
      <c r="B303" s="6"/>
    </row>
    <row r="304" spans="2:27" x14ac:dyDescent="0.25">
      <c r="B304" s="6"/>
      <c r="D304" s="13"/>
      <c r="E304" s="14"/>
      <c r="F304" s="13"/>
      <c r="AA304" s="14"/>
    </row>
    <row r="305" spans="2:15" x14ac:dyDescent="0.25">
      <c r="B305" s="6"/>
    </row>
    <row r="306" spans="2:15" x14ac:dyDescent="0.25">
      <c r="B306" s="6"/>
    </row>
    <row r="307" spans="2:15" x14ac:dyDescent="0.25">
      <c r="B307" s="6"/>
    </row>
    <row r="308" spans="2:15" x14ac:dyDescent="0.25">
      <c r="B308" s="6"/>
    </row>
    <row r="310" spans="2:15" x14ac:dyDescent="0.25">
      <c r="C310" s="31"/>
      <c r="I310" s="27"/>
      <c r="O310" s="27"/>
    </row>
    <row r="312" spans="2:15" x14ac:dyDescent="0.25">
      <c r="C312" s="32"/>
      <c r="D312" s="28"/>
    </row>
    <row r="314" spans="2:15" x14ac:dyDescent="0.25">
      <c r="B314" s="6"/>
    </row>
    <row r="315" spans="2:15" x14ac:dyDescent="0.25">
      <c r="B315" s="6"/>
    </row>
  </sheetData>
  <phoneticPr fontId="23" type="noConversion"/>
  <conditionalFormatting sqref="C310">
    <cfRule type="duplicateValues" dxfId="2" priority="5"/>
  </conditionalFormatting>
  <conditionalFormatting sqref="C310">
    <cfRule type="duplicateValues" dxfId="1" priority="6"/>
  </conditionalFormatting>
  <conditionalFormatting sqref="C310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64A7-4169-42B8-8715-0219004D497E}">
  <dimension ref="A1:I11"/>
  <sheetViews>
    <sheetView workbookViewId="0">
      <selection activeCell="D17" sqref="D17"/>
    </sheetView>
  </sheetViews>
  <sheetFormatPr defaultRowHeight="15" x14ac:dyDescent="0.25"/>
  <cols>
    <col min="2" max="2" width="21" customWidth="1"/>
    <col min="3" max="3" width="49.7109375" customWidth="1"/>
    <col min="4" max="4" width="97.42578125" customWidth="1"/>
    <col min="5" max="5" width="27.42578125" customWidth="1"/>
    <col min="6" max="6" width="18.140625" customWidth="1"/>
    <col min="7" max="7" width="13.7109375" customWidth="1"/>
    <col min="8" max="8" width="11.5703125" bestFit="1" customWidth="1"/>
    <col min="9" max="9" width="20.140625" customWidth="1"/>
  </cols>
  <sheetData>
    <row r="1" spans="1:9" ht="16.5" thickBot="1" x14ac:dyDescent="0.3">
      <c r="A1" s="56" t="s">
        <v>455</v>
      </c>
      <c r="B1" s="56" t="s">
        <v>456</v>
      </c>
      <c r="C1" s="56" t="s">
        <v>457</v>
      </c>
      <c r="D1" s="56" t="s">
        <v>458</v>
      </c>
      <c r="E1" s="55" t="s">
        <v>459</v>
      </c>
      <c r="F1" s="57" t="s">
        <v>460</v>
      </c>
      <c r="G1" s="56" t="s">
        <v>461</v>
      </c>
      <c r="H1" s="56" t="s">
        <v>462</v>
      </c>
      <c r="I1" s="56" t="s">
        <v>463</v>
      </c>
    </row>
    <row r="2" spans="1:9" ht="30" customHeight="1" thickTop="1" thickBot="1" x14ac:dyDescent="0.3">
      <c r="A2" s="58" t="s">
        <v>464</v>
      </c>
      <c r="B2" s="58" t="s">
        <v>465</v>
      </c>
      <c r="C2" s="59" t="s">
        <v>466</v>
      </c>
      <c r="D2" s="59" t="s">
        <v>467</v>
      </c>
      <c r="E2" s="60" t="s">
        <v>468</v>
      </c>
      <c r="F2" s="61">
        <v>7</v>
      </c>
      <c r="G2" s="58">
        <v>2656380</v>
      </c>
      <c r="H2" s="58">
        <v>2656519</v>
      </c>
      <c r="I2" s="58">
        <v>140</v>
      </c>
    </row>
    <row r="3" spans="1:9" ht="30" customHeight="1" thickBot="1" x14ac:dyDescent="0.3">
      <c r="A3" s="58" t="s">
        <v>469</v>
      </c>
      <c r="B3" s="58" t="s">
        <v>465</v>
      </c>
      <c r="C3" s="59" t="s">
        <v>470</v>
      </c>
      <c r="D3" s="59" t="s">
        <v>471</v>
      </c>
      <c r="E3" s="60" t="s">
        <v>472</v>
      </c>
      <c r="F3" s="61">
        <v>16</v>
      </c>
      <c r="G3" s="58">
        <v>79158123</v>
      </c>
      <c r="H3" s="58">
        <v>79158241</v>
      </c>
      <c r="I3" s="58">
        <v>119</v>
      </c>
    </row>
    <row r="4" spans="1:9" ht="30" customHeight="1" thickBot="1" x14ac:dyDescent="0.3">
      <c r="A4" s="58" t="s">
        <v>473</v>
      </c>
      <c r="B4" s="58" t="s">
        <v>465</v>
      </c>
      <c r="C4" s="59" t="s">
        <v>474</v>
      </c>
      <c r="D4" s="59" t="s">
        <v>475</v>
      </c>
      <c r="E4" s="60" t="s">
        <v>476</v>
      </c>
      <c r="F4" s="61">
        <v>1</v>
      </c>
      <c r="G4" s="58">
        <v>3128519</v>
      </c>
      <c r="H4" s="58">
        <v>3128632</v>
      </c>
      <c r="I4" s="58">
        <v>114</v>
      </c>
    </row>
    <row r="5" spans="1:9" ht="30" customHeight="1" thickBot="1" x14ac:dyDescent="0.3">
      <c r="A5" s="58" t="s">
        <v>477</v>
      </c>
      <c r="B5" s="58" t="s">
        <v>478</v>
      </c>
      <c r="C5" s="59" t="s">
        <v>479</v>
      </c>
      <c r="D5" s="59" t="s">
        <v>480</v>
      </c>
      <c r="E5" s="60" t="s">
        <v>481</v>
      </c>
      <c r="F5" s="61">
        <v>4</v>
      </c>
      <c r="G5" s="58">
        <v>4322982</v>
      </c>
      <c r="H5" s="58">
        <v>4323100</v>
      </c>
      <c r="I5" s="58">
        <v>119</v>
      </c>
    </row>
    <row r="6" spans="1:9" ht="30" customHeight="1" thickBot="1" x14ac:dyDescent="0.3">
      <c r="A6" s="58" t="s">
        <v>482</v>
      </c>
      <c r="B6" s="58" t="s">
        <v>478</v>
      </c>
      <c r="C6" s="59" t="s">
        <v>483</v>
      </c>
      <c r="D6" s="59" t="s">
        <v>484</v>
      </c>
      <c r="E6" s="60" t="s">
        <v>485</v>
      </c>
      <c r="F6" s="61">
        <v>16</v>
      </c>
      <c r="G6" s="58">
        <v>310568</v>
      </c>
      <c r="H6" s="58">
        <v>310671</v>
      </c>
      <c r="I6" s="58">
        <v>104</v>
      </c>
    </row>
    <row r="7" spans="1:9" ht="30" customHeight="1" thickBot="1" x14ac:dyDescent="0.3">
      <c r="A7" s="58" t="s">
        <v>486</v>
      </c>
      <c r="B7" s="58" t="s">
        <v>478</v>
      </c>
      <c r="C7" s="59" t="s">
        <v>487</v>
      </c>
      <c r="D7" s="59" t="s">
        <v>488</v>
      </c>
      <c r="E7" s="60" t="s">
        <v>489</v>
      </c>
      <c r="F7" s="61">
        <v>17</v>
      </c>
      <c r="G7" s="58">
        <v>79253907</v>
      </c>
      <c r="H7" s="58">
        <v>79254047</v>
      </c>
      <c r="I7" s="58">
        <v>141</v>
      </c>
    </row>
    <row r="8" spans="1:9" ht="30" customHeight="1" thickBot="1" x14ac:dyDescent="0.3">
      <c r="A8" s="58" t="s">
        <v>490</v>
      </c>
      <c r="B8" s="58" t="s">
        <v>478</v>
      </c>
      <c r="C8" s="59" t="s">
        <v>491</v>
      </c>
      <c r="D8" s="59" t="s">
        <v>492</v>
      </c>
      <c r="E8" s="60" t="s">
        <v>493</v>
      </c>
      <c r="F8" s="61">
        <v>1</v>
      </c>
      <c r="G8" s="58">
        <v>244218429</v>
      </c>
      <c r="H8" s="58">
        <v>244218560</v>
      </c>
      <c r="I8" s="58">
        <v>132</v>
      </c>
    </row>
    <row r="9" spans="1:9" ht="30" customHeight="1" thickBot="1" x14ac:dyDescent="0.3">
      <c r="A9" s="58" t="s">
        <v>494</v>
      </c>
      <c r="B9" s="58" t="s">
        <v>495</v>
      </c>
      <c r="C9" s="59" t="s">
        <v>496</v>
      </c>
      <c r="D9" s="59" t="s">
        <v>497</v>
      </c>
      <c r="E9" s="60" t="s">
        <v>498</v>
      </c>
      <c r="F9" s="61">
        <v>16</v>
      </c>
      <c r="G9" s="58">
        <v>4521272</v>
      </c>
      <c r="H9" s="58">
        <v>4521415</v>
      </c>
      <c r="I9" s="58">
        <v>144</v>
      </c>
    </row>
    <row r="10" spans="1:9" ht="30" customHeight="1" thickBot="1" x14ac:dyDescent="0.3">
      <c r="A10" s="58" t="s">
        <v>499</v>
      </c>
      <c r="B10" s="58" t="s">
        <v>495</v>
      </c>
      <c r="C10" s="59" t="s">
        <v>500</v>
      </c>
      <c r="D10" s="59" t="s">
        <v>501</v>
      </c>
      <c r="E10" s="60" t="s">
        <v>502</v>
      </c>
      <c r="F10" s="61">
        <v>6</v>
      </c>
      <c r="G10" s="58">
        <v>42046310</v>
      </c>
      <c r="H10" s="58">
        <v>42046434</v>
      </c>
      <c r="I10" s="58">
        <v>125</v>
      </c>
    </row>
    <row r="11" spans="1:9" ht="30" customHeight="1" thickBot="1" x14ac:dyDescent="0.3">
      <c r="A11" s="58" t="s">
        <v>503</v>
      </c>
      <c r="B11" s="58" t="s">
        <v>495</v>
      </c>
      <c r="C11" s="59" t="s">
        <v>504</v>
      </c>
      <c r="D11" s="59" t="s">
        <v>505</v>
      </c>
      <c r="E11" s="60" t="s">
        <v>506</v>
      </c>
      <c r="F11" s="61">
        <v>6</v>
      </c>
      <c r="G11" s="58">
        <v>29641035</v>
      </c>
      <c r="H11" s="58">
        <v>29641177</v>
      </c>
      <c r="I11" s="58">
        <v>143</v>
      </c>
    </row>
  </sheetData>
  <autoFilter ref="A1:J1" xr:uid="{D9434540-4265-4B9F-992F-1DF572841C27}">
    <sortState xmlns:xlrd2="http://schemas.microsoft.com/office/spreadsheetml/2017/richdata2" ref="A2:I14">
      <sortCondition ref="A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C8F8-975D-43BC-B20D-11D9EE082F57}">
  <dimension ref="A1:S277"/>
  <sheetViews>
    <sheetView workbookViewId="0">
      <selection activeCell="H13" sqref="H13"/>
    </sheetView>
  </sheetViews>
  <sheetFormatPr defaultColWidth="8.85546875" defaultRowHeight="15" x14ac:dyDescent="0.25"/>
  <cols>
    <col min="1" max="1" width="29.42578125" bestFit="1" customWidth="1"/>
    <col min="2" max="2" width="13.42578125" customWidth="1"/>
    <col min="3" max="3" width="15" customWidth="1"/>
    <col min="4" max="4" width="15" style="6" customWidth="1"/>
    <col min="5" max="5" width="22" customWidth="1"/>
    <col min="6" max="6" width="16.28515625" customWidth="1"/>
    <col min="7" max="7" width="30.28515625" customWidth="1"/>
    <col min="8" max="8" width="22.7109375" customWidth="1"/>
    <col min="9" max="9" width="25.7109375" customWidth="1"/>
    <col min="10" max="10" width="25" customWidth="1"/>
    <col min="11" max="11" width="36.85546875" style="24" customWidth="1"/>
    <col min="12" max="12" width="17.7109375" customWidth="1"/>
    <col min="13" max="13" width="6.28515625" customWidth="1"/>
    <col min="14" max="14" width="9.42578125" bestFit="1" customWidth="1"/>
    <col min="15" max="15" width="33" customWidth="1"/>
    <col min="16" max="16" width="11.42578125" style="5" customWidth="1"/>
    <col min="17" max="17" width="13.42578125" style="5" customWidth="1"/>
    <col min="18" max="18" width="33.7109375" customWidth="1"/>
    <col min="19" max="19" width="22.42578125" customWidth="1"/>
  </cols>
  <sheetData>
    <row r="1" spans="1:19" s="33" customFormat="1" ht="18.75" x14ac:dyDescent="0.3">
      <c r="A1" s="1"/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3" t="s">
        <v>441</v>
      </c>
      <c r="I1" s="3" t="s">
        <v>442</v>
      </c>
      <c r="J1" s="3" t="s">
        <v>443</v>
      </c>
      <c r="K1" s="4" t="s">
        <v>96</v>
      </c>
      <c r="L1" s="4" t="s">
        <v>440</v>
      </c>
      <c r="M1" s="4"/>
      <c r="N1" s="4" t="s">
        <v>7</v>
      </c>
      <c r="O1" s="4" t="s">
        <v>444</v>
      </c>
      <c r="P1" s="43" t="s">
        <v>48</v>
      </c>
      <c r="Q1" s="43" t="s">
        <v>49</v>
      </c>
      <c r="R1" s="4" t="s">
        <v>50</v>
      </c>
      <c r="S1" s="4" t="s">
        <v>51</v>
      </c>
    </row>
    <row r="2" spans="1:19" x14ac:dyDescent="0.25">
      <c r="A2" s="6"/>
      <c r="B2" t="s">
        <v>97</v>
      </c>
      <c r="C2" t="s">
        <v>10</v>
      </c>
      <c r="D2" s="6">
        <v>48</v>
      </c>
      <c r="E2" t="s">
        <v>25</v>
      </c>
      <c r="F2" t="s">
        <v>19</v>
      </c>
      <c r="G2" t="s">
        <v>11</v>
      </c>
      <c r="H2" s="10">
        <v>2.0064630071598999</v>
      </c>
      <c r="I2" s="10">
        <v>70.837891511063702</v>
      </c>
      <c r="J2" s="10">
        <v>447.589392265193</v>
      </c>
      <c r="K2" s="12">
        <v>173.47791559447219</v>
      </c>
      <c r="L2" s="10">
        <f t="shared" ref="L2:L33" si="0">K2/O2*100</f>
        <v>2.4720827931746467</v>
      </c>
      <c r="M2" s="10"/>
      <c r="N2" s="10">
        <v>23.16</v>
      </c>
      <c r="O2" s="10">
        <f t="shared" ref="O2:O64" si="1">N2*303</f>
        <v>7017.4800000000005</v>
      </c>
      <c r="P2" s="7">
        <v>21</v>
      </c>
      <c r="Q2" s="5">
        <v>19</v>
      </c>
      <c r="R2" s="10">
        <v>73</v>
      </c>
      <c r="S2" s="10">
        <v>0.5</v>
      </c>
    </row>
    <row r="3" spans="1:19" x14ac:dyDescent="0.25">
      <c r="A3" s="6"/>
      <c r="B3" t="s">
        <v>98</v>
      </c>
      <c r="C3" t="s">
        <v>14</v>
      </c>
      <c r="D3" s="6">
        <v>71</v>
      </c>
      <c r="E3" t="s">
        <v>25</v>
      </c>
      <c r="F3" t="s">
        <v>19</v>
      </c>
      <c r="G3" t="s">
        <v>53</v>
      </c>
      <c r="H3" s="10">
        <v>28.190303662614301</v>
      </c>
      <c r="I3" s="10">
        <v>21.2039562823688</v>
      </c>
      <c r="J3" s="10">
        <v>15.5687168414615</v>
      </c>
      <c r="K3" s="12">
        <v>21.654325595481534</v>
      </c>
      <c r="L3" s="10">
        <f t="shared" si="0"/>
        <v>0.50012357006274744</v>
      </c>
      <c r="M3" s="10"/>
      <c r="N3" s="10">
        <v>14.2897526501767</v>
      </c>
      <c r="O3" s="10">
        <f t="shared" si="1"/>
        <v>4329.7950530035405</v>
      </c>
      <c r="P3" s="7">
        <v>8</v>
      </c>
      <c r="Q3" s="5">
        <v>10</v>
      </c>
      <c r="R3" s="10">
        <v>86</v>
      </c>
      <c r="S3" s="10">
        <v>0.4</v>
      </c>
    </row>
    <row r="4" spans="1:19" x14ac:dyDescent="0.25">
      <c r="A4" s="6"/>
      <c r="B4" t="s">
        <v>100</v>
      </c>
      <c r="C4" t="s">
        <v>10</v>
      </c>
      <c r="D4" s="6">
        <v>42</v>
      </c>
      <c r="E4" t="s">
        <v>25</v>
      </c>
      <c r="F4" t="s">
        <v>19</v>
      </c>
      <c r="H4" s="10">
        <v>26460.4087748973</v>
      </c>
      <c r="I4" s="10">
        <v>1826.0073062040899</v>
      </c>
      <c r="J4" s="10">
        <v>2099.8305162383799</v>
      </c>
      <c r="K4" s="12">
        <v>10128.748865779924</v>
      </c>
      <c r="L4" s="10">
        <f t="shared" si="0"/>
        <v>7.4839285250331873</v>
      </c>
      <c r="M4" s="10"/>
      <c r="N4" s="10">
        <v>446.66666666666703</v>
      </c>
      <c r="O4" s="10">
        <f t="shared" si="1"/>
        <v>135340.00000000012</v>
      </c>
      <c r="P4" s="7">
        <v>55</v>
      </c>
      <c r="Q4" s="5">
        <v>108</v>
      </c>
      <c r="R4" s="10">
        <v>588</v>
      </c>
      <c r="S4" s="10">
        <v>8.4</v>
      </c>
    </row>
    <row r="5" spans="1:19" x14ac:dyDescent="0.25">
      <c r="A5" s="6"/>
      <c r="B5" t="s">
        <v>101</v>
      </c>
      <c r="C5" t="s">
        <v>14</v>
      </c>
      <c r="D5" s="6">
        <v>52</v>
      </c>
      <c r="E5" t="s">
        <v>25</v>
      </c>
      <c r="F5" t="s">
        <v>19</v>
      </c>
      <c r="H5" s="10">
        <v>229.77032383972701</v>
      </c>
      <c r="I5" s="10">
        <v>294.57878543567398</v>
      </c>
      <c r="J5" s="10">
        <v>229.47493822151699</v>
      </c>
      <c r="K5" s="12">
        <v>251.27468249897265</v>
      </c>
      <c r="L5" s="10">
        <f t="shared" si="0"/>
        <v>4.1994931349972981</v>
      </c>
      <c r="M5" s="10"/>
      <c r="N5" s="10">
        <v>19.747368421052599</v>
      </c>
      <c r="O5" s="10">
        <f t="shared" si="1"/>
        <v>5983.4526315789371</v>
      </c>
      <c r="P5" s="7">
        <v>47</v>
      </c>
      <c r="Q5" s="5">
        <v>29</v>
      </c>
      <c r="R5" s="10">
        <v>96</v>
      </c>
      <c r="S5" s="10">
        <v>0.3</v>
      </c>
    </row>
    <row r="6" spans="1:19" x14ac:dyDescent="0.25">
      <c r="A6" s="6"/>
      <c r="B6" t="s">
        <v>102</v>
      </c>
      <c r="C6" t="s">
        <v>10</v>
      </c>
      <c r="D6" s="6">
        <v>48</v>
      </c>
      <c r="E6" t="s">
        <v>25</v>
      </c>
      <c r="F6" t="s">
        <v>19</v>
      </c>
      <c r="H6" s="10">
        <v>91.306865872083307</v>
      </c>
      <c r="I6" s="10">
        <v>87.863749172201395</v>
      </c>
      <c r="J6" s="10">
        <v>202.99288014105599</v>
      </c>
      <c r="K6" s="12">
        <v>127.3878317284469</v>
      </c>
      <c r="L6" s="10">
        <f t="shared" si="0"/>
        <v>1.4533102262952844</v>
      </c>
      <c r="M6" s="10"/>
      <c r="N6" s="10">
        <v>28.928571428571399</v>
      </c>
      <c r="O6" s="10">
        <f t="shared" si="1"/>
        <v>8765.357142857134</v>
      </c>
      <c r="P6" s="7">
        <v>10</v>
      </c>
      <c r="Q6" s="5">
        <v>15</v>
      </c>
      <c r="R6" s="10">
        <v>97</v>
      </c>
      <c r="S6" s="10">
        <v>0.6</v>
      </c>
    </row>
    <row r="7" spans="1:19" x14ac:dyDescent="0.25">
      <c r="A7" s="34"/>
      <c r="B7" t="s">
        <v>103</v>
      </c>
      <c r="C7" t="s">
        <v>14</v>
      </c>
      <c r="D7" s="6">
        <v>46</v>
      </c>
      <c r="E7" t="s">
        <v>15</v>
      </c>
      <c r="F7" t="s">
        <v>19</v>
      </c>
      <c r="G7" t="s">
        <v>12</v>
      </c>
      <c r="H7" s="10">
        <v>37.334111964749702</v>
      </c>
      <c r="I7" s="10">
        <v>105.988270978491</v>
      </c>
      <c r="J7" s="10">
        <v>56.013388733091404</v>
      </c>
      <c r="K7" s="12">
        <f>AVERAGE(H7:J7)</f>
        <v>66.445257225444038</v>
      </c>
      <c r="L7" s="10">
        <f t="shared" si="0"/>
        <v>3.9511941976894152</v>
      </c>
      <c r="M7" s="10"/>
      <c r="N7" s="10">
        <v>5.55</v>
      </c>
      <c r="O7" s="10">
        <f t="shared" si="1"/>
        <v>1681.6499999999999</v>
      </c>
      <c r="P7" s="7"/>
    </row>
    <row r="8" spans="1:19" x14ac:dyDescent="0.25">
      <c r="A8" s="34"/>
      <c r="B8" t="s">
        <v>104</v>
      </c>
      <c r="C8" t="s">
        <v>10</v>
      </c>
      <c r="D8" s="6">
        <v>50</v>
      </c>
      <c r="E8" t="s">
        <v>24</v>
      </c>
      <c r="F8" t="s">
        <v>19</v>
      </c>
      <c r="G8" t="s">
        <v>54</v>
      </c>
      <c r="H8" s="10">
        <v>11.0911508553655</v>
      </c>
      <c r="I8" s="10">
        <v>28.057740767891499</v>
      </c>
      <c r="J8" s="10">
        <v>37.581440378307001</v>
      </c>
      <c r="K8" s="12">
        <f>AVERAGE(H8:J8)</f>
        <v>25.576777333854665</v>
      </c>
      <c r="L8" s="10">
        <f t="shared" si="0"/>
        <v>1.6497421442806235</v>
      </c>
      <c r="M8" s="10"/>
      <c r="N8" s="10">
        <v>5.1166666666666698</v>
      </c>
      <c r="O8" s="10">
        <f t="shared" si="1"/>
        <v>1550.350000000001</v>
      </c>
      <c r="P8" s="7"/>
    </row>
    <row r="9" spans="1:19" x14ac:dyDescent="0.25">
      <c r="A9" s="34"/>
      <c r="B9" t="s">
        <v>99</v>
      </c>
      <c r="C9" t="s">
        <v>14</v>
      </c>
      <c r="D9" s="6">
        <v>63</v>
      </c>
      <c r="E9" t="s">
        <v>24</v>
      </c>
      <c r="F9" t="s">
        <v>19</v>
      </c>
      <c r="G9" t="s">
        <v>55</v>
      </c>
      <c r="H9" s="10">
        <v>71.694965594719804</v>
      </c>
      <c r="I9" s="10">
        <v>185.08358109265299</v>
      </c>
      <c r="J9" s="10">
        <v>122.527904011461</v>
      </c>
      <c r="K9" s="12">
        <f>AVERAGE(H9:J9)</f>
        <v>126.43548356627794</v>
      </c>
      <c r="L9" s="10">
        <f t="shared" si="0"/>
        <v>5.8197883354404789</v>
      </c>
      <c r="M9" s="10"/>
      <c r="N9" s="10">
        <v>7.17</v>
      </c>
      <c r="O9" s="10">
        <f t="shared" si="1"/>
        <v>2172.5099999999998</v>
      </c>
      <c r="P9" s="7"/>
    </row>
    <row r="10" spans="1:19" x14ac:dyDescent="0.25">
      <c r="A10" s="34"/>
      <c r="B10" t="s">
        <v>105</v>
      </c>
      <c r="C10" t="s">
        <v>10</v>
      </c>
      <c r="D10" s="6">
        <v>66</v>
      </c>
      <c r="E10" t="s">
        <v>20</v>
      </c>
      <c r="F10" t="s">
        <v>19</v>
      </c>
      <c r="G10" t="s">
        <v>56</v>
      </c>
      <c r="H10" s="10">
        <v>240.006912092801</v>
      </c>
      <c r="I10" s="10">
        <v>17.841508202177401</v>
      </c>
      <c r="J10" s="10">
        <v>28.848937751302799</v>
      </c>
      <c r="K10" s="12">
        <f>AVERAGE(H10:J10)</f>
        <v>95.565786015427065</v>
      </c>
      <c r="L10" s="10">
        <f t="shared" si="0"/>
        <v>4.5452184056569269</v>
      </c>
      <c r="M10" s="10"/>
      <c r="N10" s="10">
        <v>6.9391304347826104</v>
      </c>
      <c r="O10" s="10">
        <f t="shared" si="1"/>
        <v>2102.5565217391309</v>
      </c>
      <c r="P10" s="7"/>
    </row>
    <row r="11" spans="1:19" x14ac:dyDescent="0.25">
      <c r="A11" s="6"/>
      <c r="B11" t="s">
        <v>106</v>
      </c>
      <c r="C11" t="s">
        <v>14</v>
      </c>
      <c r="D11" s="6">
        <v>60</v>
      </c>
      <c r="E11" t="s">
        <v>15</v>
      </c>
      <c r="F11" t="s">
        <v>19</v>
      </c>
      <c r="G11" t="s">
        <v>13</v>
      </c>
      <c r="H11" s="10">
        <v>1909.9039566049801</v>
      </c>
      <c r="I11" s="10">
        <v>3691.9776919616102</v>
      </c>
      <c r="J11" s="10">
        <v>4381.43175017264</v>
      </c>
      <c r="K11" s="12">
        <v>3327.7711329130766</v>
      </c>
      <c r="L11" s="10">
        <f t="shared" si="0"/>
        <v>5.9238096078287183</v>
      </c>
      <c r="M11" s="10"/>
      <c r="N11" s="10">
        <v>185.4</v>
      </c>
      <c r="O11" s="10">
        <f t="shared" si="1"/>
        <v>56176.200000000004</v>
      </c>
      <c r="P11" s="7">
        <v>307</v>
      </c>
      <c r="Q11" s="5">
        <v>460</v>
      </c>
      <c r="R11" s="10">
        <v>519</v>
      </c>
      <c r="S11" s="10">
        <v>136</v>
      </c>
    </row>
    <row r="12" spans="1:19" x14ac:dyDescent="0.25">
      <c r="A12" s="6"/>
      <c r="B12" t="s">
        <v>107</v>
      </c>
      <c r="C12" t="s">
        <v>14</v>
      </c>
      <c r="D12" s="6">
        <v>60</v>
      </c>
      <c r="E12" t="s">
        <v>15</v>
      </c>
      <c r="F12" t="s">
        <v>19</v>
      </c>
      <c r="G12" t="s">
        <v>57</v>
      </c>
      <c r="H12" s="10">
        <v>185.31557105492601</v>
      </c>
      <c r="I12" s="10">
        <v>747.86126408902805</v>
      </c>
      <c r="J12" s="10">
        <v>205.49808991938099</v>
      </c>
      <c r="K12" s="12">
        <v>379.55830835444505</v>
      </c>
      <c r="L12" s="10">
        <f t="shared" si="0"/>
        <v>8.4015270579349579</v>
      </c>
      <c r="M12" s="10"/>
      <c r="N12" s="10">
        <v>14.91</v>
      </c>
      <c r="O12" s="10">
        <f t="shared" si="1"/>
        <v>4517.7300000000005</v>
      </c>
      <c r="P12" s="7">
        <v>23</v>
      </c>
      <c r="Q12" s="5">
        <v>23</v>
      </c>
      <c r="R12" s="10">
        <v>116</v>
      </c>
      <c r="S12" s="10">
        <v>3.9</v>
      </c>
    </row>
    <row r="13" spans="1:19" x14ac:dyDescent="0.25">
      <c r="A13" s="6"/>
      <c r="B13" t="s">
        <v>108</v>
      </c>
      <c r="C13" t="s">
        <v>10</v>
      </c>
      <c r="D13" s="6">
        <v>69</v>
      </c>
      <c r="E13" t="s">
        <v>25</v>
      </c>
      <c r="F13" t="s">
        <v>19</v>
      </c>
      <c r="G13" t="s">
        <v>58</v>
      </c>
      <c r="H13" s="10">
        <v>106.667518136303</v>
      </c>
      <c r="I13" s="10">
        <v>358.54058782983702</v>
      </c>
      <c r="J13" s="10">
        <v>241.80976085394599</v>
      </c>
      <c r="K13" s="12">
        <v>235.67262227336201</v>
      </c>
      <c r="L13" s="10">
        <f t="shared" si="0"/>
        <v>0.90970460028703992</v>
      </c>
      <c r="M13" s="10"/>
      <c r="N13" s="10">
        <v>85.5</v>
      </c>
      <c r="O13" s="10">
        <f t="shared" si="1"/>
        <v>25906.5</v>
      </c>
      <c r="P13" s="7"/>
    </row>
    <row r="14" spans="1:19" x14ac:dyDescent="0.25">
      <c r="A14" s="6"/>
      <c r="B14" t="s">
        <v>109</v>
      </c>
      <c r="C14" t="s">
        <v>10</v>
      </c>
      <c r="D14" s="6">
        <v>87</v>
      </c>
      <c r="E14" t="s">
        <v>25</v>
      </c>
      <c r="F14" t="s">
        <v>19</v>
      </c>
      <c r="G14" t="s">
        <v>53</v>
      </c>
      <c r="H14" s="10">
        <v>3863.85910270671</v>
      </c>
      <c r="I14" s="10">
        <v>2929.3513687600598</v>
      </c>
      <c r="J14" s="10">
        <v>2989.3474216006398</v>
      </c>
      <c r="K14" s="12">
        <v>3260.8526310224697</v>
      </c>
      <c r="L14" s="10">
        <f t="shared" si="0"/>
        <v>1.9652830298322286</v>
      </c>
      <c r="M14" s="10"/>
      <c r="N14" s="10">
        <v>547.6</v>
      </c>
      <c r="O14" s="10">
        <f t="shared" si="1"/>
        <v>165922.80000000002</v>
      </c>
      <c r="P14" s="7">
        <v>25</v>
      </c>
      <c r="Q14" s="5">
        <v>100</v>
      </c>
    </row>
    <row r="15" spans="1:19" x14ac:dyDescent="0.25">
      <c r="A15" s="6"/>
      <c r="B15" t="s">
        <v>110</v>
      </c>
      <c r="C15" t="s">
        <v>10</v>
      </c>
      <c r="D15" s="6">
        <v>46</v>
      </c>
      <c r="E15" t="s">
        <v>25</v>
      </c>
      <c r="F15" t="s">
        <v>19</v>
      </c>
      <c r="G15" t="s">
        <v>59</v>
      </c>
      <c r="H15" s="10">
        <v>1952.71653543307</v>
      </c>
      <c r="I15" s="10">
        <v>1964.2935052057501</v>
      </c>
      <c r="J15" s="10">
        <v>2277.2965997689898</v>
      </c>
      <c r="K15" s="12">
        <v>2064.7688801359368</v>
      </c>
      <c r="L15" s="10">
        <f t="shared" si="0"/>
        <v>1.0443553634211837</v>
      </c>
      <c r="M15" s="10"/>
      <c r="N15" s="10">
        <v>652.5</v>
      </c>
      <c r="O15" s="10">
        <f t="shared" si="1"/>
        <v>197707.5</v>
      </c>
      <c r="P15" s="7">
        <v>210</v>
      </c>
      <c r="Q15" s="5">
        <v>165</v>
      </c>
    </row>
    <row r="16" spans="1:19" x14ac:dyDescent="0.25">
      <c r="A16" s="6"/>
      <c r="B16" t="s">
        <v>111</v>
      </c>
      <c r="C16" t="s">
        <v>14</v>
      </c>
      <c r="D16" s="6">
        <v>64</v>
      </c>
      <c r="E16" t="s">
        <v>25</v>
      </c>
      <c r="F16" t="s">
        <v>19</v>
      </c>
      <c r="G16" t="s">
        <v>60</v>
      </c>
      <c r="H16" s="10">
        <v>23.986217059639401</v>
      </c>
      <c r="I16" s="10">
        <v>19.150404011254601</v>
      </c>
      <c r="J16" s="10">
        <v>47.0804309969526</v>
      </c>
      <c r="K16" s="12">
        <v>30.072350689282199</v>
      </c>
      <c r="L16" s="10">
        <f t="shared" si="0"/>
        <v>0.37015825507821182</v>
      </c>
      <c r="M16" s="10"/>
      <c r="N16" s="10">
        <v>26.8125</v>
      </c>
      <c r="O16" s="10">
        <f t="shared" si="1"/>
        <v>8124.1875</v>
      </c>
      <c r="P16" s="7">
        <v>87</v>
      </c>
      <c r="Q16" s="5">
        <v>93</v>
      </c>
    </row>
    <row r="17" spans="1:17" x14ac:dyDescent="0.25">
      <c r="A17" s="6"/>
      <c r="B17" t="s">
        <v>112</v>
      </c>
      <c r="C17" t="s">
        <v>14</v>
      </c>
      <c r="D17" s="6">
        <v>36</v>
      </c>
      <c r="E17" t="s">
        <v>25</v>
      </c>
      <c r="F17" t="s">
        <v>19</v>
      </c>
      <c r="H17" s="10">
        <v>3970.9431390065502</v>
      </c>
      <c r="I17" s="10">
        <v>726.82932358665005</v>
      </c>
      <c r="J17" s="10">
        <v>1453.4213473817699</v>
      </c>
      <c r="K17" s="12">
        <v>2050.3979366583235</v>
      </c>
      <c r="L17" s="10">
        <f t="shared" si="0"/>
        <v>2.3822017554940449</v>
      </c>
      <c r="M17" s="10"/>
      <c r="N17" s="10">
        <v>284.06451612903197</v>
      </c>
      <c r="O17" s="10">
        <f t="shared" si="1"/>
        <v>86071.548387096685</v>
      </c>
      <c r="P17" s="7">
        <v>106</v>
      </c>
      <c r="Q17" s="5">
        <v>96</v>
      </c>
    </row>
    <row r="18" spans="1:17" x14ac:dyDescent="0.25">
      <c r="A18" s="6"/>
      <c r="B18" t="s">
        <v>113</v>
      </c>
      <c r="C18" t="s">
        <v>10</v>
      </c>
      <c r="D18" s="6">
        <v>68</v>
      </c>
      <c r="E18" t="s">
        <v>25</v>
      </c>
      <c r="F18" t="s">
        <v>19</v>
      </c>
      <c r="H18" s="10">
        <v>227.76974416017799</v>
      </c>
      <c r="I18" s="10">
        <v>912.88285367607796</v>
      </c>
      <c r="J18" s="10">
        <v>882.03994293865901</v>
      </c>
      <c r="K18" s="12">
        <v>674.23084692497162</v>
      </c>
      <c r="L18" s="10">
        <f t="shared" si="0"/>
        <v>8.0361575448603091</v>
      </c>
      <c r="M18" s="10"/>
      <c r="N18" s="10">
        <v>27.689655172413801</v>
      </c>
      <c r="O18" s="10">
        <f t="shared" si="1"/>
        <v>8389.9655172413823</v>
      </c>
      <c r="P18" s="7">
        <v>30</v>
      </c>
    </row>
    <row r="19" spans="1:17" x14ac:dyDescent="0.25">
      <c r="A19" s="6"/>
      <c r="B19" t="s">
        <v>114</v>
      </c>
      <c r="C19" t="s">
        <v>10</v>
      </c>
      <c r="D19" s="6">
        <v>78</v>
      </c>
      <c r="E19" t="s">
        <v>20</v>
      </c>
      <c r="F19" t="s">
        <v>19</v>
      </c>
      <c r="H19" s="10">
        <v>780.59451219512198</v>
      </c>
      <c r="I19" s="10">
        <v>1443.1030130198001</v>
      </c>
      <c r="J19" s="10">
        <v>2470.8894026611301</v>
      </c>
      <c r="K19" s="12">
        <v>1564.8623092920177</v>
      </c>
      <c r="L19" s="10">
        <f t="shared" si="0"/>
        <v>5.4328069184708436</v>
      </c>
      <c r="M19" s="10"/>
      <c r="N19" s="10">
        <v>95.0625</v>
      </c>
      <c r="O19" s="10">
        <f t="shared" si="1"/>
        <v>28803.9375</v>
      </c>
      <c r="P19" s="7">
        <v>210</v>
      </c>
      <c r="Q19" s="5">
        <v>165</v>
      </c>
    </row>
    <row r="20" spans="1:17" x14ac:dyDescent="0.25">
      <c r="A20" s="6"/>
      <c r="B20" t="s">
        <v>115</v>
      </c>
      <c r="C20" t="s">
        <v>14</v>
      </c>
      <c r="D20" s="6">
        <v>61</v>
      </c>
      <c r="E20" t="s">
        <v>20</v>
      </c>
      <c r="F20" t="s">
        <v>19</v>
      </c>
      <c r="H20" s="10">
        <v>35948.728562980497</v>
      </c>
      <c r="I20" s="10">
        <v>3543.9422084623302</v>
      </c>
      <c r="J20" s="10">
        <v>2752.4772875378499</v>
      </c>
      <c r="K20" s="12">
        <v>14081.716019660225</v>
      </c>
      <c r="L20" s="10">
        <f t="shared" si="0"/>
        <v>13.062306148258243</v>
      </c>
      <c r="M20" s="10"/>
      <c r="N20" s="10">
        <v>355.78947368421098</v>
      </c>
      <c r="O20" s="10">
        <f t="shared" si="1"/>
        <v>107804.21052631593</v>
      </c>
      <c r="P20" s="7">
        <v>181</v>
      </c>
      <c r="Q20" s="5">
        <v>277</v>
      </c>
    </row>
    <row r="21" spans="1:17" x14ac:dyDescent="0.25">
      <c r="A21" s="6"/>
      <c r="B21" t="s">
        <v>116</v>
      </c>
      <c r="C21" t="s">
        <v>10</v>
      </c>
      <c r="D21" s="6">
        <v>59</v>
      </c>
      <c r="E21" t="s">
        <v>38</v>
      </c>
      <c r="F21" t="s">
        <v>19</v>
      </c>
      <c r="G21" t="s">
        <v>39</v>
      </c>
      <c r="H21" s="10">
        <v>169.81453943545699</v>
      </c>
      <c r="I21" s="10">
        <v>112.61711721927399</v>
      </c>
      <c r="J21" s="10">
        <v>191.531990259021</v>
      </c>
      <c r="K21" s="12">
        <v>157.98788230458399</v>
      </c>
      <c r="L21" s="10">
        <f t="shared" si="0"/>
        <v>3.4473530764985729</v>
      </c>
      <c r="M21" s="10"/>
      <c r="N21" s="10">
        <v>15.125</v>
      </c>
      <c r="O21" s="10">
        <f t="shared" si="1"/>
        <v>4582.875</v>
      </c>
      <c r="P21" s="7">
        <v>26</v>
      </c>
      <c r="Q21" s="5">
        <v>23</v>
      </c>
    </row>
    <row r="22" spans="1:17" x14ac:dyDescent="0.25">
      <c r="A22" s="6"/>
      <c r="B22" t="s">
        <v>117</v>
      </c>
      <c r="C22" t="s">
        <v>10</v>
      </c>
      <c r="D22" s="6">
        <v>57</v>
      </c>
      <c r="E22" t="s">
        <v>38</v>
      </c>
      <c r="F22" t="s">
        <v>19</v>
      </c>
      <c r="H22" s="10">
        <v>1058.23402508084</v>
      </c>
      <c r="I22" s="10">
        <v>1378.9322400948499</v>
      </c>
      <c r="J22" s="10">
        <v>1899.8222713063899</v>
      </c>
      <c r="K22" s="12">
        <v>1445.6628454940264</v>
      </c>
      <c r="L22" s="10">
        <f t="shared" si="0"/>
        <v>13.935493264931567</v>
      </c>
      <c r="M22" s="10"/>
      <c r="N22" s="10">
        <v>34.237499999999997</v>
      </c>
      <c r="O22" s="10">
        <f t="shared" si="1"/>
        <v>10373.9625</v>
      </c>
      <c r="P22" s="7">
        <v>77</v>
      </c>
      <c r="Q22" s="5">
        <v>102</v>
      </c>
    </row>
    <row r="23" spans="1:17" x14ac:dyDescent="0.25">
      <c r="A23" s="6"/>
      <c r="B23" t="s">
        <v>118</v>
      </c>
      <c r="C23" t="s">
        <v>10</v>
      </c>
      <c r="D23" s="6">
        <v>62</v>
      </c>
      <c r="E23" t="s">
        <v>38</v>
      </c>
      <c r="F23" t="s">
        <v>19</v>
      </c>
      <c r="H23" s="10">
        <v>212.352762059996</v>
      </c>
      <c r="I23" s="10">
        <v>192.84456970345499</v>
      </c>
      <c r="J23" s="10">
        <v>210.31185696361399</v>
      </c>
      <c r="K23" s="12">
        <v>205.16972957568831</v>
      </c>
      <c r="L23" s="10">
        <f t="shared" si="0"/>
        <v>5.4778264364996225</v>
      </c>
      <c r="M23" s="10"/>
      <c r="N23" s="10">
        <v>12.36125</v>
      </c>
      <c r="O23" s="10">
        <f t="shared" si="1"/>
        <v>3745.4587500000002</v>
      </c>
      <c r="P23" s="7">
        <v>53</v>
      </c>
    </row>
    <row r="24" spans="1:17" x14ac:dyDescent="0.25">
      <c r="A24" s="6"/>
      <c r="B24" t="s">
        <v>119</v>
      </c>
      <c r="C24" t="s">
        <v>10</v>
      </c>
      <c r="D24" s="6">
        <v>80</v>
      </c>
      <c r="E24" t="s">
        <v>38</v>
      </c>
      <c r="F24" t="s">
        <v>19</v>
      </c>
      <c r="H24" s="10">
        <v>173.73675015092999</v>
      </c>
      <c r="I24" s="10">
        <v>529.83082603227399</v>
      </c>
      <c r="J24" s="10">
        <v>612.45736154372105</v>
      </c>
      <c r="K24" s="12">
        <v>438.67497924230838</v>
      </c>
      <c r="L24" s="10">
        <f t="shared" si="0"/>
        <v>6.4596640656798199</v>
      </c>
      <c r="M24" s="10"/>
      <c r="N24" s="10">
        <v>22.412500000000001</v>
      </c>
      <c r="O24" s="10">
        <f t="shared" si="1"/>
        <v>6790.9875000000002</v>
      </c>
      <c r="P24" s="7">
        <v>39</v>
      </c>
      <c r="Q24" s="5">
        <v>45</v>
      </c>
    </row>
    <row r="25" spans="1:17" x14ac:dyDescent="0.25">
      <c r="A25" s="6"/>
      <c r="B25" t="s">
        <v>120</v>
      </c>
      <c r="C25" t="s">
        <v>10</v>
      </c>
      <c r="D25" s="6">
        <v>65</v>
      </c>
      <c r="E25" t="s">
        <v>38</v>
      </c>
      <c r="F25" t="s">
        <v>19</v>
      </c>
      <c r="H25" s="10">
        <v>131.13283017372899</v>
      </c>
      <c r="I25" s="10">
        <v>508.84034694902499</v>
      </c>
      <c r="J25" s="10">
        <v>395.38963414634202</v>
      </c>
      <c r="K25" s="12">
        <v>345.12093708969866</v>
      </c>
      <c r="L25" s="10">
        <f t="shared" si="0"/>
        <v>6.6660924328640627</v>
      </c>
      <c r="M25" s="10"/>
      <c r="N25" s="10">
        <v>17.086666666666702</v>
      </c>
      <c r="O25" s="10">
        <f t="shared" si="1"/>
        <v>5177.2600000000102</v>
      </c>
      <c r="P25" s="7">
        <v>33</v>
      </c>
      <c r="Q25" s="5">
        <v>37</v>
      </c>
    </row>
    <row r="26" spans="1:17" x14ac:dyDescent="0.25">
      <c r="A26" s="6"/>
      <c r="B26" t="s">
        <v>121</v>
      </c>
      <c r="C26" t="s">
        <v>14</v>
      </c>
      <c r="D26" s="6">
        <v>65</v>
      </c>
      <c r="E26" t="s">
        <v>38</v>
      </c>
      <c r="F26" t="s">
        <v>19</v>
      </c>
      <c r="H26" s="10">
        <v>222.74453697339499</v>
      </c>
      <c r="I26" s="10">
        <v>417.12544272460201</v>
      </c>
      <c r="J26" s="10">
        <v>352.02196580887698</v>
      </c>
      <c r="K26" s="12">
        <v>330.63064850229131</v>
      </c>
      <c r="L26" s="10">
        <f t="shared" si="0"/>
        <v>2.9946902479134674</v>
      </c>
      <c r="M26" s="10"/>
      <c r="N26" s="10">
        <v>36.4375</v>
      </c>
      <c r="O26" s="10">
        <f t="shared" si="1"/>
        <v>11040.5625</v>
      </c>
      <c r="P26" s="7">
        <v>27</v>
      </c>
      <c r="Q26" s="5">
        <v>32</v>
      </c>
    </row>
    <row r="27" spans="1:17" x14ac:dyDescent="0.25">
      <c r="A27" s="6"/>
      <c r="B27" t="s">
        <v>122</v>
      </c>
      <c r="C27" t="s">
        <v>10</v>
      </c>
      <c r="D27" s="6">
        <v>69</v>
      </c>
      <c r="E27" t="s">
        <v>38</v>
      </c>
      <c r="F27" t="s">
        <v>19</v>
      </c>
      <c r="H27" s="10">
        <v>64.637282178942797</v>
      </c>
      <c r="I27" s="10">
        <v>107.881728582259</v>
      </c>
      <c r="J27" s="10">
        <v>23.300675675675699</v>
      </c>
      <c r="K27" s="12">
        <v>65.273228812292501</v>
      </c>
      <c r="L27" s="10">
        <f t="shared" si="0"/>
        <v>1.3988519311708136</v>
      </c>
      <c r="M27" s="10"/>
      <c r="N27" s="10">
        <v>15.4</v>
      </c>
      <c r="O27" s="10">
        <f t="shared" si="1"/>
        <v>4666.2</v>
      </c>
      <c r="P27" s="7">
        <v>27</v>
      </c>
      <c r="Q27" s="5">
        <v>28</v>
      </c>
    </row>
    <row r="28" spans="1:17" x14ac:dyDescent="0.25">
      <c r="A28" s="6"/>
      <c r="B28" t="s">
        <v>123</v>
      </c>
      <c r="C28" t="s">
        <v>10</v>
      </c>
      <c r="D28" s="6">
        <v>72</v>
      </c>
      <c r="E28" t="s">
        <v>38</v>
      </c>
      <c r="F28" t="s">
        <v>19</v>
      </c>
      <c r="H28" s="10">
        <v>420.33115463821002</v>
      </c>
      <c r="I28" s="10">
        <v>698.94022556390996</v>
      </c>
      <c r="J28" s="10">
        <v>772.02816044545295</v>
      </c>
      <c r="K28" s="12">
        <v>630.43318021585765</v>
      </c>
      <c r="L28" s="10">
        <f t="shared" si="0"/>
        <v>15.828357234447903</v>
      </c>
      <c r="M28" s="10"/>
      <c r="N28" s="10">
        <v>13.145</v>
      </c>
      <c r="O28" s="10">
        <f t="shared" si="1"/>
        <v>3982.9349999999999</v>
      </c>
      <c r="P28" s="7">
        <v>24</v>
      </c>
      <c r="Q28" s="5">
        <v>20</v>
      </c>
    </row>
    <row r="29" spans="1:17" x14ac:dyDescent="0.25">
      <c r="A29" s="6"/>
      <c r="B29" t="s">
        <v>124</v>
      </c>
      <c r="C29" t="s">
        <v>10</v>
      </c>
      <c r="D29" s="6">
        <v>62</v>
      </c>
      <c r="E29" t="s">
        <v>38</v>
      </c>
      <c r="F29" t="s">
        <v>19</v>
      </c>
      <c r="H29" s="10">
        <v>154.175680542918</v>
      </c>
      <c r="I29" s="10">
        <v>164.45752437443599</v>
      </c>
      <c r="J29" s="10">
        <v>844.67307692307702</v>
      </c>
      <c r="K29" s="12">
        <v>387.76876061347701</v>
      </c>
      <c r="L29" s="10">
        <f t="shared" si="0"/>
        <v>7.6920504072915135</v>
      </c>
      <c r="M29" s="10"/>
      <c r="N29" s="10">
        <v>16.637499999999999</v>
      </c>
      <c r="O29" s="10">
        <f t="shared" si="1"/>
        <v>5041.1624999999995</v>
      </c>
      <c r="P29" s="7">
        <v>21</v>
      </c>
      <c r="Q29" s="5">
        <v>24</v>
      </c>
    </row>
    <row r="30" spans="1:17" x14ac:dyDescent="0.25">
      <c r="A30" s="6"/>
      <c r="B30" t="s">
        <v>125</v>
      </c>
      <c r="C30" t="s">
        <v>10</v>
      </c>
      <c r="D30" s="6">
        <v>62</v>
      </c>
      <c r="E30" t="s">
        <v>38</v>
      </c>
      <c r="F30" t="s">
        <v>19</v>
      </c>
      <c r="H30" s="10">
        <v>172.875650442194</v>
      </c>
      <c r="I30" s="10">
        <v>131.693524905028</v>
      </c>
      <c r="J30" s="10">
        <v>122.83019642734899</v>
      </c>
      <c r="K30" s="12">
        <v>142.46645725819033</v>
      </c>
      <c r="L30" s="10">
        <f t="shared" si="0"/>
        <v>2.6715132249135598</v>
      </c>
      <c r="M30" s="10"/>
      <c r="N30" s="10">
        <v>17.600000000000001</v>
      </c>
      <c r="O30" s="10">
        <f t="shared" si="1"/>
        <v>5332.8</v>
      </c>
      <c r="P30" s="7">
        <v>21</v>
      </c>
      <c r="Q30" s="5">
        <v>27</v>
      </c>
    </row>
    <row r="31" spans="1:17" x14ac:dyDescent="0.25">
      <c r="A31" s="6"/>
      <c r="B31" t="s">
        <v>126</v>
      </c>
      <c r="C31" t="s">
        <v>14</v>
      </c>
      <c r="D31" s="6">
        <v>44</v>
      </c>
      <c r="E31" t="s">
        <v>38</v>
      </c>
      <c r="F31" t="s">
        <v>19</v>
      </c>
      <c r="H31" s="10">
        <v>0.39038434054716198</v>
      </c>
      <c r="I31" s="10">
        <v>50.549556823869601</v>
      </c>
      <c r="J31" s="10">
        <v>30.482162377590502</v>
      </c>
      <c r="K31" s="12">
        <v>27.140701180669087</v>
      </c>
      <c r="L31" s="10">
        <f t="shared" si="0"/>
        <v>1.0821295224805838</v>
      </c>
      <c r="M31" s="10"/>
      <c r="N31" s="10">
        <v>8.2774999999999999</v>
      </c>
      <c r="O31" s="10">
        <f t="shared" si="1"/>
        <v>2508.0825</v>
      </c>
      <c r="P31" s="7">
        <v>17</v>
      </c>
      <c r="Q31" s="5">
        <v>20</v>
      </c>
    </row>
    <row r="32" spans="1:17" x14ac:dyDescent="0.25">
      <c r="A32" s="6"/>
      <c r="B32" t="s">
        <v>127</v>
      </c>
      <c r="C32" t="s">
        <v>10</v>
      </c>
      <c r="D32" s="6">
        <v>49</v>
      </c>
      <c r="E32" t="s">
        <v>38</v>
      </c>
      <c r="F32" t="s">
        <v>19</v>
      </c>
      <c r="H32" s="10">
        <v>96.625534653735102</v>
      </c>
      <c r="I32" s="10">
        <v>97.346195407655003</v>
      </c>
      <c r="J32" s="10">
        <v>103.85300861589801</v>
      </c>
      <c r="K32" s="12">
        <v>99.27491289242937</v>
      </c>
      <c r="L32" s="10">
        <f t="shared" si="0"/>
        <v>1.765063846694525</v>
      </c>
      <c r="M32" s="10"/>
      <c r="N32" s="10">
        <v>18.5625</v>
      </c>
      <c r="O32" s="10">
        <f t="shared" si="1"/>
        <v>5624.4375</v>
      </c>
      <c r="P32" s="7">
        <v>13</v>
      </c>
      <c r="Q32" s="5">
        <v>17</v>
      </c>
    </row>
    <row r="33" spans="1:19" x14ac:dyDescent="0.25">
      <c r="A33" s="6"/>
      <c r="B33" t="s">
        <v>128</v>
      </c>
      <c r="C33" t="s">
        <v>14</v>
      </c>
      <c r="D33" s="6">
        <v>51</v>
      </c>
      <c r="E33" t="s">
        <v>38</v>
      </c>
      <c r="F33" t="s">
        <v>19</v>
      </c>
      <c r="H33" s="10">
        <v>32.479133527398503</v>
      </c>
      <c r="I33" s="10">
        <v>0.28254485233232102</v>
      </c>
      <c r="J33" s="10">
        <v>28.695101799941</v>
      </c>
      <c r="K33" s="12">
        <v>20.48559339322394</v>
      </c>
      <c r="L33" s="10">
        <f t="shared" si="0"/>
        <v>0.8718145598910505</v>
      </c>
      <c r="M33" s="10"/>
      <c r="N33" s="10">
        <v>7.7549999999999999</v>
      </c>
      <c r="O33" s="10">
        <f t="shared" si="1"/>
        <v>2349.7649999999999</v>
      </c>
      <c r="P33" s="7">
        <v>10</v>
      </c>
      <c r="Q33" s="5">
        <v>14</v>
      </c>
    </row>
    <row r="34" spans="1:19" x14ac:dyDescent="0.25">
      <c r="A34" s="6"/>
      <c r="B34" t="s">
        <v>129</v>
      </c>
      <c r="C34" t="s">
        <v>10</v>
      </c>
      <c r="D34" s="6">
        <v>77</v>
      </c>
      <c r="E34" t="s">
        <v>61</v>
      </c>
      <c r="F34" t="s">
        <v>19</v>
      </c>
      <c r="H34" s="10">
        <v>276.62009015466202</v>
      </c>
      <c r="I34" s="10">
        <v>128.44740226047301</v>
      </c>
      <c r="J34" s="10">
        <v>230.277130549709</v>
      </c>
      <c r="K34" s="12">
        <v>211.78154098828134</v>
      </c>
      <c r="L34" s="10">
        <f t="shared" ref="L34:L64" si="2">K34/O34*100</f>
        <v>2.9491518150183307</v>
      </c>
      <c r="M34" s="10"/>
      <c r="N34" s="10">
        <v>23.7</v>
      </c>
      <c r="O34" s="10">
        <f t="shared" si="1"/>
        <v>7181.0999999999995</v>
      </c>
      <c r="P34" s="7"/>
    </row>
    <row r="35" spans="1:19" x14ac:dyDescent="0.25">
      <c r="A35" s="6"/>
      <c r="B35" t="s">
        <v>130</v>
      </c>
      <c r="C35" t="s">
        <v>14</v>
      </c>
      <c r="D35" s="6">
        <v>40</v>
      </c>
      <c r="E35" t="s">
        <v>15</v>
      </c>
      <c r="F35" t="s">
        <v>19</v>
      </c>
      <c r="H35" s="10">
        <v>27.051144569756399</v>
      </c>
      <c r="I35" s="10">
        <v>24.990206713536601</v>
      </c>
      <c r="J35" s="10">
        <v>27.366007368944398</v>
      </c>
      <c r="K35" s="12">
        <v>26.469119550745798</v>
      </c>
      <c r="L35" s="10">
        <f t="shared" si="2"/>
        <v>0.35482989206170257</v>
      </c>
      <c r="M35" s="10"/>
      <c r="N35" s="10">
        <v>24.6193548387097</v>
      </c>
      <c r="O35" s="10">
        <f t="shared" si="1"/>
        <v>7459.6645161290389</v>
      </c>
      <c r="P35" s="7"/>
    </row>
    <row r="36" spans="1:19" x14ac:dyDescent="0.25">
      <c r="A36" s="6"/>
      <c r="B36" t="s">
        <v>131</v>
      </c>
      <c r="C36" t="s">
        <v>10</v>
      </c>
      <c r="D36" s="6">
        <v>59</v>
      </c>
      <c r="E36" t="s">
        <v>62</v>
      </c>
      <c r="F36" t="s">
        <v>19</v>
      </c>
      <c r="H36" s="10">
        <v>303.18804639785299</v>
      </c>
      <c r="I36" s="10">
        <v>204.57435113996601</v>
      </c>
      <c r="J36" s="10">
        <v>113.702664382744</v>
      </c>
      <c r="K36" s="12">
        <v>207.15502064018767</v>
      </c>
      <c r="L36" s="10">
        <f t="shared" si="2"/>
        <v>1.6198688381611013</v>
      </c>
      <c r="M36" s="10"/>
      <c r="N36" s="10">
        <v>42.205882352941202</v>
      </c>
      <c r="O36" s="10">
        <f t="shared" si="1"/>
        <v>12788.382352941184</v>
      </c>
      <c r="P36" s="7"/>
    </row>
    <row r="37" spans="1:19" x14ac:dyDescent="0.25">
      <c r="A37" s="6"/>
      <c r="B37" t="s">
        <v>132</v>
      </c>
      <c r="C37" t="s">
        <v>10</v>
      </c>
      <c r="D37" s="6">
        <v>39</v>
      </c>
      <c r="E37" t="s">
        <v>62</v>
      </c>
      <c r="F37" t="s">
        <v>19</v>
      </c>
      <c r="H37" s="10">
        <v>90.106954594747506</v>
      </c>
      <c r="I37" s="10">
        <v>70.006569131408995</v>
      </c>
      <c r="J37" s="10">
        <v>88.910769230769205</v>
      </c>
      <c r="K37" s="12">
        <v>83.008097652308564</v>
      </c>
      <c r="L37" s="10">
        <f t="shared" si="2"/>
        <v>2.0383490897647674</v>
      </c>
      <c r="M37" s="10"/>
      <c r="N37" s="10">
        <v>13.44</v>
      </c>
      <c r="O37" s="10">
        <f t="shared" si="1"/>
        <v>4072.3199999999997</v>
      </c>
      <c r="P37" s="7"/>
    </row>
    <row r="38" spans="1:19" x14ac:dyDescent="0.25">
      <c r="A38" s="6"/>
      <c r="B38" t="s">
        <v>133</v>
      </c>
      <c r="C38" t="s">
        <v>10</v>
      </c>
      <c r="D38" s="6">
        <v>62</v>
      </c>
      <c r="E38" t="s">
        <v>62</v>
      </c>
      <c r="F38" t="s">
        <v>19</v>
      </c>
      <c r="H38" s="10">
        <v>55.400431709779603</v>
      </c>
      <c r="I38" s="10">
        <v>47.011347109368103</v>
      </c>
      <c r="J38" s="10">
        <v>55.378405586794798</v>
      </c>
      <c r="K38" s="12">
        <v>52.596728135314173</v>
      </c>
      <c r="L38" s="10">
        <f t="shared" si="2"/>
        <v>1.8575340984771216</v>
      </c>
      <c r="M38" s="10"/>
      <c r="N38" s="10">
        <v>9.3450000000000006</v>
      </c>
      <c r="O38" s="10">
        <f t="shared" si="1"/>
        <v>2831.5350000000003</v>
      </c>
      <c r="P38" s="7"/>
    </row>
    <row r="39" spans="1:19" x14ac:dyDescent="0.25">
      <c r="A39" s="6"/>
      <c r="B39" t="s">
        <v>134</v>
      </c>
      <c r="C39" t="s">
        <v>10</v>
      </c>
      <c r="D39" s="6">
        <v>71</v>
      </c>
      <c r="E39" t="s">
        <v>11</v>
      </c>
      <c r="F39" t="s">
        <v>19</v>
      </c>
      <c r="G39" t="s">
        <v>13</v>
      </c>
      <c r="H39" s="10">
        <v>392.42487785760898</v>
      </c>
      <c r="I39" s="10">
        <v>507.930575353471</v>
      </c>
      <c r="J39" s="10">
        <v>554.02039606846199</v>
      </c>
      <c r="K39" s="12">
        <v>484.79194975984728</v>
      </c>
      <c r="L39" s="10">
        <f t="shared" si="2"/>
        <v>8.3856049871627434</v>
      </c>
      <c r="M39" s="10"/>
      <c r="N39" s="10">
        <v>19.079999999999998</v>
      </c>
      <c r="O39" s="10">
        <f t="shared" si="1"/>
        <v>5781.24</v>
      </c>
      <c r="P39" s="7"/>
    </row>
    <row r="40" spans="1:19" x14ac:dyDescent="0.25">
      <c r="B40" t="s">
        <v>135</v>
      </c>
      <c r="C40" t="s">
        <v>14</v>
      </c>
      <c r="D40" s="6">
        <v>62</v>
      </c>
      <c r="E40" t="s">
        <v>11</v>
      </c>
      <c r="F40" t="s">
        <v>19</v>
      </c>
      <c r="H40" s="10">
        <v>217.73613123576899</v>
      </c>
      <c r="I40" s="10">
        <v>244.605533230589</v>
      </c>
      <c r="J40" s="10">
        <v>171.90167548500901</v>
      </c>
      <c r="K40" s="12">
        <v>211.41444665045569</v>
      </c>
      <c r="L40" s="10">
        <f t="shared" si="2"/>
        <v>3.7869060933040584</v>
      </c>
      <c r="M40" s="10"/>
      <c r="N40" s="10">
        <v>18.425000000000001</v>
      </c>
      <c r="O40" s="10">
        <f t="shared" si="1"/>
        <v>5582.7750000000005</v>
      </c>
      <c r="P40" s="7"/>
    </row>
    <row r="41" spans="1:19" x14ac:dyDescent="0.25">
      <c r="A41" s="6"/>
      <c r="B41" t="s">
        <v>136</v>
      </c>
      <c r="C41" t="s">
        <v>10</v>
      </c>
      <c r="D41" s="6">
        <v>78</v>
      </c>
      <c r="E41" t="s">
        <v>20</v>
      </c>
      <c r="F41" t="s">
        <v>19</v>
      </c>
      <c r="G41" t="s">
        <v>13</v>
      </c>
      <c r="H41" s="10">
        <v>282.05235188741</v>
      </c>
      <c r="I41" s="10">
        <v>117.778736317078</v>
      </c>
      <c r="J41" s="10">
        <v>165.410498456109</v>
      </c>
      <c r="K41" s="12">
        <v>188.41386222019901</v>
      </c>
      <c r="L41" s="10">
        <f t="shared" si="2"/>
        <v>0.91660956385534886</v>
      </c>
      <c r="M41" s="10"/>
      <c r="N41" s="10">
        <v>67.84</v>
      </c>
      <c r="O41" s="10">
        <f t="shared" si="1"/>
        <v>20555.52</v>
      </c>
      <c r="P41" s="7"/>
    </row>
    <row r="42" spans="1:19" x14ac:dyDescent="0.25">
      <c r="B42" t="s">
        <v>137</v>
      </c>
      <c r="C42" t="s">
        <v>10</v>
      </c>
      <c r="D42" s="6">
        <v>34</v>
      </c>
      <c r="E42" t="s">
        <v>25</v>
      </c>
      <c r="F42" t="s">
        <v>19</v>
      </c>
      <c r="G42" t="s">
        <v>11</v>
      </c>
      <c r="H42" s="10">
        <v>8220.4054729129693</v>
      </c>
      <c r="I42" s="10">
        <v>8443.8940898187593</v>
      </c>
      <c r="J42" s="10">
        <v>9623.7275449101799</v>
      </c>
      <c r="K42" s="12">
        <v>8762.6757025473034</v>
      </c>
      <c r="L42" s="10">
        <f t="shared" si="2"/>
        <v>16.235633285942548</v>
      </c>
      <c r="M42" s="10"/>
      <c r="N42" s="10">
        <v>178.125</v>
      </c>
      <c r="O42" s="10">
        <f t="shared" si="1"/>
        <v>53971.875</v>
      </c>
      <c r="P42" s="7">
        <v>66</v>
      </c>
      <c r="Q42" s="5">
        <v>29</v>
      </c>
      <c r="R42" s="10">
        <v>159</v>
      </c>
      <c r="S42" s="10">
        <v>0.6</v>
      </c>
    </row>
    <row r="43" spans="1:19" x14ac:dyDescent="0.25">
      <c r="A43" s="34"/>
      <c r="B43" t="s">
        <v>138</v>
      </c>
      <c r="C43" t="s">
        <v>14</v>
      </c>
      <c r="D43" s="6">
        <v>58</v>
      </c>
      <c r="E43" t="s">
        <v>25</v>
      </c>
      <c r="F43" t="s">
        <v>19</v>
      </c>
      <c r="G43" t="s">
        <v>36</v>
      </c>
      <c r="H43" s="10">
        <v>68.911146679407594</v>
      </c>
      <c r="I43" s="10">
        <v>57.613200891952197</v>
      </c>
      <c r="J43" s="10">
        <v>179.55532778567101</v>
      </c>
      <c r="K43" s="12">
        <v>102.02655845234359</v>
      </c>
      <c r="L43" s="10">
        <f t="shared" si="2"/>
        <v>1.0876011467191093</v>
      </c>
      <c r="M43" s="10"/>
      <c r="N43" s="10">
        <v>30.96</v>
      </c>
      <c r="O43" s="10">
        <f t="shared" si="1"/>
        <v>9380.880000000001</v>
      </c>
      <c r="P43" s="7">
        <v>19</v>
      </c>
      <c r="Q43" s="5">
        <v>19</v>
      </c>
      <c r="R43" s="10">
        <v>53</v>
      </c>
      <c r="S43" s="10">
        <v>0.4</v>
      </c>
    </row>
    <row r="44" spans="1:19" x14ac:dyDescent="0.25">
      <c r="B44" t="s">
        <v>139</v>
      </c>
      <c r="C44" t="s">
        <v>10</v>
      </c>
      <c r="D44" s="6">
        <v>75</v>
      </c>
      <c r="E44" t="s">
        <v>25</v>
      </c>
      <c r="F44" t="s">
        <v>19</v>
      </c>
      <c r="H44" s="10">
        <v>165.306697444978</v>
      </c>
      <c r="I44" s="10">
        <v>46.442439690439002</v>
      </c>
      <c r="J44" s="10">
        <v>363.07492736292801</v>
      </c>
      <c r="K44" s="12">
        <v>191.60802149944834</v>
      </c>
      <c r="L44" s="10">
        <f t="shared" si="2"/>
        <v>1.5833983296875656</v>
      </c>
      <c r="M44" s="10"/>
      <c r="N44" s="10">
        <v>39.9375</v>
      </c>
      <c r="O44" s="10">
        <f t="shared" si="1"/>
        <v>12101.0625</v>
      </c>
      <c r="P44" s="7">
        <v>11</v>
      </c>
      <c r="Q44" s="5">
        <v>15</v>
      </c>
      <c r="R44" s="10">
        <v>70</v>
      </c>
      <c r="S44" s="10">
        <v>0.2</v>
      </c>
    </row>
    <row r="45" spans="1:19" x14ac:dyDescent="0.25">
      <c r="B45" t="s">
        <v>140</v>
      </c>
      <c r="C45" t="s">
        <v>10</v>
      </c>
      <c r="D45" s="6">
        <v>61</v>
      </c>
      <c r="E45" t="s">
        <v>25</v>
      </c>
      <c r="F45" t="s">
        <v>19</v>
      </c>
      <c r="H45" s="10"/>
      <c r="I45" s="10">
        <v>82.894374079528703</v>
      </c>
      <c r="J45" s="10">
        <v>82.288421052631605</v>
      </c>
      <c r="K45" s="12">
        <v>82.591397566080161</v>
      </c>
      <c r="L45" s="10">
        <f t="shared" si="2"/>
        <v>1.3206340593752424</v>
      </c>
      <c r="M45" s="10"/>
      <c r="N45" s="10">
        <v>20.64</v>
      </c>
      <c r="O45" s="10">
        <f t="shared" si="1"/>
        <v>6253.92</v>
      </c>
      <c r="P45" s="7">
        <v>40</v>
      </c>
      <c r="Q45" s="5">
        <v>29</v>
      </c>
      <c r="R45" s="10">
        <v>126</v>
      </c>
      <c r="S45" s="10">
        <v>0.3</v>
      </c>
    </row>
    <row r="46" spans="1:19" x14ac:dyDescent="0.25">
      <c r="B46" t="s">
        <v>141</v>
      </c>
      <c r="C46" t="s">
        <v>14</v>
      </c>
      <c r="D46" s="6">
        <v>65</v>
      </c>
      <c r="E46" t="s">
        <v>25</v>
      </c>
      <c r="F46" t="s">
        <v>19</v>
      </c>
      <c r="H46" s="10">
        <v>1311.1056544811299</v>
      </c>
      <c r="I46" s="10">
        <v>681.05021076452101</v>
      </c>
      <c r="J46" s="10">
        <v>488.95258378431799</v>
      </c>
      <c r="K46" s="12">
        <v>827.03614967665635</v>
      </c>
      <c r="L46" s="10">
        <f t="shared" si="2"/>
        <v>1.0922337907792246</v>
      </c>
      <c r="M46" s="10"/>
      <c r="N46" s="10">
        <v>249.9</v>
      </c>
      <c r="O46" s="10">
        <f t="shared" si="1"/>
        <v>75719.7</v>
      </c>
      <c r="P46" s="7"/>
    </row>
    <row r="47" spans="1:19" x14ac:dyDescent="0.25">
      <c r="B47" t="s">
        <v>142</v>
      </c>
      <c r="C47" t="s">
        <v>10</v>
      </c>
      <c r="D47" s="6">
        <v>49</v>
      </c>
      <c r="E47" t="s">
        <v>25</v>
      </c>
      <c r="F47" t="s">
        <v>19</v>
      </c>
      <c r="H47" s="10">
        <v>1228.80888728324</v>
      </c>
      <c r="I47" s="10">
        <v>491.481711111111</v>
      </c>
      <c r="J47" s="10">
        <v>1261.7589589125701</v>
      </c>
      <c r="K47" s="12">
        <v>994.01651910230703</v>
      </c>
      <c r="L47" s="10">
        <f t="shared" si="2"/>
        <v>9.3563852300741317</v>
      </c>
      <c r="M47" s="10"/>
      <c r="N47" s="10">
        <v>35.0625</v>
      </c>
      <c r="O47" s="10">
        <f t="shared" si="1"/>
        <v>10623.9375</v>
      </c>
      <c r="P47" s="7">
        <v>28</v>
      </c>
      <c r="Q47" s="5">
        <v>27</v>
      </c>
      <c r="R47" s="10">
        <v>79</v>
      </c>
      <c r="S47" s="10">
        <v>0.6</v>
      </c>
    </row>
    <row r="48" spans="1:19" x14ac:dyDescent="0.25">
      <c r="B48" t="s">
        <v>143</v>
      </c>
      <c r="C48" t="s">
        <v>14</v>
      </c>
      <c r="D48" s="6">
        <v>44</v>
      </c>
      <c r="E48" t="s">
        <v>25</v>
      </c>
      <c r="F48" t="s">
        <v>19</v>
      </c>
      <c r="H48" s="10">
        <v>724.97309796218599</v>
      </c>
      <c r="I48" s="10">
        <v>1553.04435156308</v>
      </c>
      <c r="J48" s="10">
        <v>1831.8111156595901</v>
      </c>
      <c r="K48" s="12">
        <v>1369.9428550616187</v>
      </c>
      <c r="L48" s="10">
        <f t="shared" si="2"/>
        <v>1.1859829623078622</v>
      </c>
      <c r="M48" s="10"/>
      <c r="N48" s="10">
        <v>381.22500000000002</v>
      </c>
      <c r="O48" s="10">
        <f t="shared" si="1"/>
        <v>115511.175</v>
      </c>
      <c r="P48" s="7">
        <v>24</v>
      </c>
      <c r="Q48" s="5">
        <v>60</v>
      </c>
      <c r="R48" s="10">
        <v>598</v>
      </c>
      <c r="S48" s="10">
        <v>0.5</v>
      </c>
    </row>
    <row r="49" spans="2:19" x14ac:dyDescent="0.25">
      <c r="B49" t="s">
        <v>144</v>
      </c>
      <c r="C49" t="s">
        <v>10</v>
      </c>
      <c r="D49" s="6">
        <v>58</v>
      </c>
      <c r="E49" t="s">
        <v>25</v>
      </c>
      <c r="F49" t="s">
        <v>19</v>
      </c>
      <c r="H49" s="10">
        <v>111.21484037963801</v>
      </c>
      <c r="I49" s="10">
        <v>111.229988299883</v>
      </c>
      <c r="J49" s="10">
        <v>19.284985700509299</v>
      </c>
      <c r="K49" s="12">
        <v>80.576604793343435</v>
      </c>
      <c r="L49" s="10">
        <f t="shared" si="2"/>
        <v>0.134307772099449</v>
      </c>
      <c r="M49" s="10"/>
      <c r="N49" s="10">
        <v>198</v>
      </c>
      <c r="O49" s="10">
        <f t="shared" si="1"/>
        <v>59994</v>
      </c>
      <c r="P49" s="7">
        <v>44</v>
      </c>
      <c r="Q49" s="5">
        <v>23</v>
      </c>
      <c r="R49" s="10">
        <v>53</v>
      </c>
      <c r="S49" s="10">
        <v>0.7</v>
      </c>
    </row>
    <row r="50" spans="2:19" x14ac:dyDescent="0.25">
      <c r="B50" t="s">
        <v>145</v>
      </c>
      <c r="C50" t="s">
        <v>10</v>
      </c>
      <c r="D50" s="6">
        <v>55</v>
      </c>
      <c r="E50" t="s">
        <v>25</v>
      </c>
      <c r="F50" t="s">
        <v>19</v>
      </c>
      <c r="H50" s="10">
        <v>912.38545236323205</v>
      </c>
      <c r="I50" s="10">
        <v>2794.3508089089801</v>
      </c>
      <c r="J50" s="10">
        <v>2099.9509922294001</v>
      </c>
      <c r="K50" s="12">
        <v>1935.5624178338705</v>
      </c>
      <c r="L50" s="10">
        <f t="shared" si="2"/>
        <v>3.9160121246465014</v>
      </c>
      <c r="M50" s="10"/>
      <c r="N50" s="10">
        <v>163.125</v>
      </c>
      <c r="O50" s="10">
        <f t="shared" si="1"/>
        <v>49426.875</v>
      </c>
      <c r="P50" s="7">
        <v>59</v>
      </c>
      <c r="Q50" s="5">
        <v>58</v>
      </c>
      <c r="R50" s="10">
        <v>227</v>
      </c>
      <c r="S50" s="10">
        <v>0.6</v>
      </c>
    </row>
    <row r="51" spans="2:19" x14ac:dyDescent="0.25">
      <c r="B51" t="s">
        <v>146</v>
      </c>
      <c r="C51" t="s">
        <v>10</v>
      </c>
      <c r="D51" s="6">
        <v>59</v>
      </c>
      <c r="E51" t="s">
        <v>25</v>
      </c>
      <c r="F51" t="s">
        <v>19</v>
      </c>
      <c r="H51" s="10">
        <v>105.44881589404</v>
      </c>
      <c r="I51" s="10">
        <v>229.13459340659301</v>
      </c>
      <c r="J51" s="10">
        <v>587.526736294388</v>
      </c>
      <c r="K51" s="12">
        <v>307.37004853167366</v>
      </c>
      <c r="L51" s="10">
        <f t="shared" si="2"/>
        <v>2.1620260068515869</v>
      </c>
      <c r="M51" s="10"/>
      <c r="N51" s="10">
        <v>46.92</v>
      </c>
      <c r="O51" s="10">
        <f t="shared" si="1"/>
        <v>14216.76</v>
      </c>
      <c r="P51" s="7">
        <v>23</v>
      </c>
      <c r="Q51" s="5">
        <v>14</v>
      </c>
      <c r="R51" s="10">
        <v>96</v>
      </c>
      <c r="S51" s="10">
        <v>0.5</v>
      </c>
    </row>
    <row r="52" spans="2:19" x14ac:dyDescent="0.25">
      <c r="B52" t="s">
        <v>147</v>
      </c>
      <c r="C52" t="s">
        <v>10</v>
      </c>
      <c r="D52" s="6">
        <v>62</v>
      </c>
      <c r="E52" t="s">
        <v>25</v>
      </c>
      <c r="F52" t="s">
        <v>19</v>
      </c>
      <c r="H52" s="10">
        <v>2.4362400466109899</v>
      </c>
      <c r="I52" s="10">
        <v>224.46982509553001</v>
      </c>
      <c r="J52" s="10">
        <v>53.278307897046702</v>
      </c>
      <c r="K52" s="12">
        <v>93.394791013062559</v>
      </c>
      <c r="L52" s="10">
        <f t="shared" si="2"/>
        <v>1.1167885279220182</v>
      </c>
      <c r="M52" s="10"/>
      <c r="N52" s="10">
        <v>27.6</v>
      </c>
      <c r="O52" s="10">
        <f t="shared" si="1"/>
        <v>8362.8000000000011</v>
      </c>
      <c r="P52" s="7"/>
    </row>
    <row r="53" spans="2:19" x14ac:dyDescent="0.25">
      <c r="B53" t="s">
        <v>148</v>
      </c>
      <c r="C53" t="s">
        <v>14</v>
      </c>
      <c r="D53" s="6">
        <v>33</v>
      </c>
      <c r="E53" t="s">
        <v>25</v>
      </c>
      <c r="F53" t="s">
        <v>19</v>
      </c>
      <c r="H53" s="10">
        <v>5.18120657759507</v>
      </c>
      <c r="I53" s="10">
        <v>171.87950749464699</v>
      </c>
      <c r="J53" s="10">
        <v>137.51979781771499</v>
      </c>
      <c r="K53" s="12">
        <v>104.86017062998569</v>
      </c>
      <c r="L53" s="10">
        <f t="shared" si="2"/>
        <v>1.2480099906094206</v>
      </c>
      <c r="M53" s="10"/>
      <c r="N53" s="10">
        <v>27.73</v>
      </c>
      <c r="O53" s="10">
        <f t="shared" si="1"/>
        <v>8402.19</v>
      </c>
      <c r="P53" s="7">
        <v>10</v>
      </c>
      <c r="Q53" s="5">
        <v>11</v>
      </c>
      <c r="R53" s="10">
        <v>75</v>
      </c>
      <c r="S53" s="10">
        <v>0.2</v>
      </c>
    </row>
    <row r="54" spans="2:19" x14ac:dyDescent="0.25">
      <c r="B54" t="s">
        <v>149</v>
      </c>
      <c r="C54" t="s">
        <v>10</v>
      </c>
      <c r="D54" s="6">
        <v>61</v>
      </c>
      <c r="E54" t="s">
        <v>63</v>
      </c>
      <c r="F54" t="s">
        <v>19</v>
      </c>
      <c r="H54" s="10">
        <v>26330.198287938401</v>
      </c>
      <c r="I54" s="10">
        <v>3557.42363847045</v>
      </c>
      <c r="J54" s="10">
        <v>7883.7135739197101</v>
      </c>
      <c r="K54" s="12">
        <v>12590.445166776188</v>
      </c>
      <c r="L54" s="10">
        <f t="shared" si="2"/>
        <v>7.677159226382023</v>
      </c>
      <c r="M54" s="10"/>
      <c r="N54" s="10">
        <v>541.25</v>
      </c>
      <c r="O54" s="10">
        <f t="shared" si="1"/>
        <v>163998.75</v>
      </c>
      <c r="P54" s="7">
        <v>19</v>
      </c>
      <c r="Q54" s="5">
        <v>27</v>
      </c>
    </row>
    <row r="55" spans="2:19" x14ac:dyDescent="0.25">
      <c r="B55" t="s">
        <v>150</v>
      </c>
      <c r="C55" t="s">
        <v>14</v>
      </c>
      <c r="D55" s="6">
        <v>65</v>
      </c>
      <c r="E55" t="s">
        <v>64</v>
      </c>
      <c r="F55" t="s">
        <v>19</v>
      </c>
      <c r="H55" s="10">
        <v>806.66833582175298</v>
      </c>
      <c r="I55" s="10">
        <v>1070.14596330275</v>
      </c>
      <c r="J55" s="10">
        <v>1335.1557541463401</v>
      </c>
      <c r="K55" s="12">
        <v>1070.6566844236143</v>
      </c>
      <c r="L55" s="10">
        <f t="shared" si="2"/>
        <v>7.164477718246129</v>
      </c>
      <c r="M55" s="10"/>
      <c r="N55" s="10">
        <v>49.32</v>
      </c>
      <c r="O55" s="10">
        <f t="shared" si="1"/>
        <v>14943.960000000001</v>
      </c>
      <c r="P55" s="7">
        <v>23</v>
      </c>
      <c r="Q55" s="5">
        <v>25</v>
      </c>
      <c r="R55" s="10">
        <v>150</v>
      </c>
      <c r="S55" s="10">
        <v>0.5</v>
      </c>
    </row>
    <row r="56" spans="2:19" x14ac:dyDescent="0.25">
      <c r="B56" t="s">
        <v>151</v>
      </c>
      <c r="C56" t="s">
        <v>10</v>
      </c>
      <c r="D56" s="6">
        <v>85</v>
      </c>
      <c r="E56" t="s">
        <v>64</v>
      </c>
      <c r="F56" t="s">
        <v>19</v>
      </c>
      <c r="H56" s="10">
        <v>66.067326016562305</v>
      </c>
      <c r="I56" s="10">
        <v>94.526298744800997</v>
      </c>
      <c r="J56" s="10">
        <v>161.621489361702</v>
      </c>
      <c r="K56" s="12">
        <v>107.40503804102177</v>
      </c>
      <c r="L56" s="10">
        <f t="shared" si="2"/>
        <v>0.98164517513887029</v>
      </c>
      <c r="M56" s="10"/>
      <c r="N56" s="10">
        <v>36.11</v>
      </c>
      <c r="O56" s="10">
        <f t="shared" si="1"/>
        <v>10941.33</v>
      </c>
      <c r="P56" s="7">
        <v>18</v>
      </c>
      <c r="Q56" s="5">
        <v>22</v>
      </c>
      <c r="R56" s="10">
        <v>0.8</v>
      </c>
    </row>
    <row r="57" spans="2:19" x14ac:dyDescent="0.25">
      <c r="B57" t="s">
        <v>152</v>
      </c>
      <c r="C57" t="s">
        <v>14</v>
      </c>
      <c r="D57" s="6">
        <v>58</v>
      </c>
      <c r="E57" t="s">
        <v>64</v>
      </c>
      <c r="F57" t="s">
        <v>19</v>
      </c>
      <c r="H57" s="10">
        <v>2127.2676632962002</v>
      </c>
      <c r="I57" s="10">
        <v>1251.8182568493601</v>
      </c>
      <c r="J57" s="10">
        <v>983.37981489971401</v>
      </c>
      <c r="K57" s="12">
        <v>1454.1552450150914</v>
      </c>
      <c r="L57" s="10">
        <f t="shared" si="2"/>
        <v>10.135034534127193</v>
      </c>
      <c r="M57" s="10"/>
      <c r="N57" s="10">
        <v>47.352499999999999</v>
      </c>
      <c r="O57" s="10">
        <f t="shared" si="1"/>
        <v>14347.807499999999</v>
      </c>
      <c r="P57" s="7">
        <v>46</v>
      </c>
      <c r="Q57" s="5">
        <v>40</v>
      </c>
      <c r="R57" s="10">
        <v>101</v>
      </c>
      <c r="S57" s="10">
        <v>0.6</v>
      </c>
    </row>
    <row r="58" spans="2:19" x14ac:dyDescent="0.25">
      <c r="B58" t="s">
        <v>153</v>
      </c>
      <c r="C58" t="s">
        <v>14</v>
      </c>
      <c r="D58" s="6">
        <v>38</v>
      </c>
      <c r="E58" t="s">
        <v>64</v>
      </c>
      <c r="F58" t="s">
        <v>19</v>
      </c>
      <c r="H58" s="10">
        <v>74.210076860841397</v>
      </c>
      <c r="I58" s="10">
        <v>31.6689795577898</v>
      </c>
      <c r="J58" s="10">
        <v>121.988586416112</v>
      </c>
      <c r="K58" s="12">
        <v>75.955880944914398</v>
      </c>
      <c r="L58" s="10">
        <f t="shared" si="2"/>
        <v>1.2697453466669575</v>
      </c>
      <c r="M58" s="10"/>
      <c r="N58" s="10">
        <v>19.7425</v>
      </c>
      <c r="O58" s="10">
        <f t="shared" si="1"/>
        <v>5981.9775</v>
      </c>
      <c r="P58" s="7">
        <v>9</v>
      </c>
      <c r="Q58" s="5">
        <v>8</v>
      </c>
      <c r="R58" s="10">
        <v>120</v>
      </c>
      <c r="S58" s="10">
        <v>0.3</v>
      </c>
    </row>
    <row r="59" spans="2:19" x14ac:dyDescent="0.25">
      <c r="B59" t="s">
        <v>154</v>
      </c>
      <c r="C59" t="s">
        <v>10</v>
      </c>
      <c r="D59" s="6">
        <v>74</v>
      </c>
      <c r="E59" t="s">
        <v>65</v>
      </c>
      <c r="F59" t="s">
        <v>19</v>
      </c>
      <c r="H59" s="10">
        <v>460.85664335664302</v>
      </c>
      <c r="I59" s="10">
        <v>30.068928431755999</v>
      </c>
      <c r="J59" s="10">
        <v>372.221735319895</v>
      </c>
      <c r="K59" s="12">
        <v>287.71576903609798</v>
      </c>
      <c r="L59" s="10">
        <f t="shared" si="2"/>
        <v>2.619467568326828</v>
      </c>
      <c r="M59" s="10"/>
      <c r="N59" s="10">
        <v>36.25</v>
      </c>
      <c r="O59" s="10">
        <f t="shared" si="1"/>
        <v>10983.75</v>
      </c>
      <c r="P59" s="7">
        <v>31</v>
      </c>
      <c r="Q59" s="5">
        <v>33</v>
      </c>
      <c r="R59" s="10">
        <v>131</v>
      </c>
      <c r="S59" s="10">
        <v>0.7</v>
      </c>
    </row>
    <row r="60" spans="2:19" x14ac:dyDescent="0.25">
      <c r="B60" t="s">
        <v>155</v>
      </c>
      <c r="C60" t="s">
        <v>10</v>
      </c>
      <c r="D60" s="6">
        <v>67</v>
      </c>
      <c r="E60" t="s">
        <v>66</v>
      </c>
      <c r="F60" t="s">
        <v>19</v>
      </c>
      <c r="H60" s="10">
        <v>4038.6835357196201</v>
      </c>
      <c r="I60" s="10">
        <v>7924.9825814436799</v>
      </c>
      <c r="J60" s="10">
        <v>6143.1262806522</v>
      </c>
      <c r="K60" s="12">
        <v>6035.5974659385001</v>
      </c>
      <c r="L60" s="10">
        <f t="shared" si="2"/>
        <v>16.784886104028182</v>
      </c>
      <c r="M60" s="10"/>
      <c r="N60" s="10">
        <v>118.675</v>
      </c>
      <c r="O60" s="10">
        <f t="shared" si="1"/>
        <v>35958.525000000001</v>
      </c>
      <c r="P60" s="7">
        <v>220</v>
      </c>
      <c r="Q60" s="5">
        <v>102</v>
      </c>
      <c r="R60" s="10">
        <v>567</v>
      </c>
      <c r="S60" s="10">
        <v>4.5999999999999996</v>
      </c>
    </row>
    <row r="61" spans="2:19" x14ac:dyDescent="0.25">
      <c r="B61" t="s">
        <v>156</v>
      </c>
      <c r="C61" t="s">
        <v>14</v>
      </c>
      <c r="D61" s="6">
        <v>61</v>
      </c>
      <c r="E61" t="s">
        <v>66</v>
      </c>
      <c r="F61" t="s">
        <v>19</v>
      </c>
      <c r="H61" s="10">
        <v>510.99562110880498</v>
      </c>
      <c r="I61" s="10">
        <v>659.42742421991102</v>
      </c>
      <c r="J61" s="10">
        <v>868.66004934437501</v>
      </c>
      <c r="K61" s="12">
        <v>679.69436489103032</v>
      </c>
      <c r="L61" s="10">
        <f t="shared" si="2"/>
        <v>7.7292298241466826</v>
      </c>
      <c r="M61" s="10"/>
      <c r="N61" s="10">
        <v>29.022500000000001</v>
      </c>
      <c r="O61" s="10">
        <f t="shared" si="1"/>
        <v>8793.817500000001</v>
      </c>
      <c r="P61" s="7">
        <v>73</v>
      </c>
      <c r="Q61" s="5">
        <v>42</v>
      </c>
      <c r="R61" s="10">
        <v>124</v>
      </c>
      <c r="S61" s="10">
        <v>0.5</v>
      </c>
    </row>
    <row r="62" spans="2:19" x14ac:dyDescent="0.25">
      <c r="B62" t="s">
        <v>157</v>
      </c>
      <c r="C62" t="s">
        <v>10</v>
      </c>
      <c r="D62" s="6">
        <v>64</v>
      </c>
      <c r="E62" t="s">
        <v>66</v>
      </c>
      <c r="F62" t="s">
        <v>19</v>
      </c>
      <c r="H62" s="10">
        <v>853.14844028520497</v>
      </c>
      <c r="I62" s="10">
        <v>1595.8752781534299</v>
      </c>
      <c r="J62" s="10">
        <v>1580.2129906186599</v>
      </c>
      <c r="K62" s="12">
        <v>1343.0789030190983</v>
      </c>
      <c r="L62" s="10">
        <f t="shared" si="2"/>
        <v>6.9218873946157444</v>
      </c>
      <c r="M62" s="10"/>
      <c r="N62" s="10">
        <v>64.037499999999994</v>
      </c>
      <c r="O62" s="10">
        <f t="shared" si="1"/>
        <v>19403.362499999999</v>
      </c>
      <c r="P62" s="7"/>
    </row>
    <row r="63" spans="2:19" x14ac:dyDescent="0.25">
      <c r="B63" t="s">
        <v>158</v>
      </c>
      <c r="C63" t="s">
        <v>14</v>
      </c>
      <c r="D63" s="6">
        <v>70</v>
      </c>
      <c r="E63" t="s">
        <v>63</v>
      </c>
      <c r="F63" t="s">
        <v>19</v>
      </c>
      <c r="H63" s="10">
        <v>366.752224170918</v>
      </c>
      <c r="I63" s="10">
        <v>256.56229664655399</v>
      </c>
      <c r="J63" s="10">
        <v>417.703564488452</v>
      </c>
      <c r="K63" s="12">
        <v>347.006028435308</v>
      </c>
      <c r="L63" s="10">
        <f t="shared" si="2"/>
        <v>2.690238236500456</v>
      </c>
      <c r="M63" s="10"/>
      <c r="N63" s="10">
        <v>42.57</v>
      </c>
      <c r="O63" s="10">
        <f t="shared" si="1"/>
        <v>12898.710000000001</v>
      </c>
      <c r="P63" s="7">
        <v>19</v>
      </c>
      <c r="Q63" s="5">
        <v>27</v>
      </c>
      <c r="R63" s="10">
        <v>89</v>
      </c>
      <c r="S63" s="10">
        <v>0.4</v>
      </c>
    </row>
    <row r="64" spans="2:19" x14ac:dyDescent="0.25">
      <c r="B64" t="s">
        <v>159</v>
      </c>
      <c r="C64" t="s">
        <v>10</v>
      </c>
      <c r="D64" s="6">
        <v>62</v>
      </c>
      <c r="E64" t="s">
        <v>67</v>
      </c>
      <c r="F64" t="s">
        <v>19</v>
      </c>
      <c r="H64" s="10">
        <v>1987.92890040873</v>
      </c>
      <c r="I64" s="10">
        <v>296.46984626385398</v>
      </c>
      <c r="J64" s="10">
        <v>212.625309840754</v>
      </c>
      <c r="K64" s="12">
        <v>832.3413521711127</v>
      </c>
      <c r="L64" s="10">
        <f t="shared" si="2"/>
        <v>4.2157783337644261</v>
      </c>
      <c r="M64" s="10"/>
      <c r="N64" s="10">
        <v>65.16</v>
      </c>
      <c r="O64" s="10">
        <f t="shared" si="1"/>
        <v>19743.48</v>
      </c>
      <c r="P64" s="7">
        <v>32</v>
      </c>
      <c r="Q64" s="5">
        <v>17</v>
      </c>
      <c r="R64" s="10">
        <v>118</v>
      </c>
      <c r="S64" s="10">
        <v>0.7</v>
      </c>
    </row>
    <row r="65" spans="1:19" x14ac:dyDescent="0.25">
      <c r="A65" s="6"/>
      <c r="B65" s="46"/>
      <c r="H65" s="10"/>
      <c r="I65" s="10"/>
      <c r="J65" s="10"/>
      <c r="K65" s="12"/>
      <c r="L65" s="10"/>
      <c r="M65" s="10"/>
      <c r="N65" s="10"/>
      <c r="O65" s="10"/>
      <c r="P65" s="7"/>
    </row>
    <row r="66" spans="1:19" ht="18.75" x14ac:dyDescent="0.3">
      <c r="A66" s="4" t="s">
        <v>68</v>
      </c>
      <c r="B66" s="46"/>
      <c r="H66" s="10"/>
      <c r="I66" s="10"/>
      <c r="J66" s="10"/>
      <c r="K66" s="12"/>
      <c r="L66" s="10"/>
      <c r="M66" s="10"/>
      <c r="N66" s="10"/>
      <c r="O66" s="10"/>
      <c r="P66" s="7"/>
    </row>
    <row r="67" spans="1:19" x14ac:dyDescent="0.25">
      <c r="B67" t="s">
        <v>160</v>
      </c>
      <c r="C67" t="s">
        <v>14</v>
      </c>
      <c r="D67" s="6">
        <v>38</v>
      </c>
      <c r="E67" t="s">
        <v>15</v>
      </c>
      <c r="G67" t="s">
        <v>69</v>
      </c>
      <c r="H67" s="10">
        <v>24.449795019044299</v>
      </c>
      <c r="I67" s="10">
        <v>4.8212721397075899</v>
      </c>
      <c r="J67" s="10">
        <v>22.091768463307801</v>
      </c>
      <c r="K67" s="12">
        <v>17.12094520735323</v>
      </c>
      <c r="L67" s="10">
        <f t="shared" ref="L67:L98" si="3">K67/O67*100</f>
        <v>0.45011424042221998</v>
      </c>
      <c r="M67" s="10"/>
      <c r="N67" s="10">
        <v>12.553428571428601</v>
      </c>
      <c r="O67" s="10">
        <f t="shared" ref="O67:O98" si="4">N67*303</f>
        <v>3803.6888571428658</v>
      </c>
      <c r="P67" s="7"/>
    </row>
    <row r="68" spans="1:19" x14ac:dyDescent="0.25">
      <c r="A68" s="6"/>
      <c r="B68" t="s">
        <v>161</v>
      </c>
      <c r="C68" t="s">
        <v>14</v>
      </c>
      <c r="D68" s="6">
        <v>69</v>
      </c>
      <c r="E68" t="s">
        <v>15</v>
      </c>
      <c r="G68" t="s">
        <v>13</v>
      </c>
      <c r="H68" s="10">
        <v>28.795286087055199</v>
      </c>
      <c r="I68" s="10">
        <v>80.877257971432698</v>
      </c>
      <c r="J68" s="10">
        <v>26.125894420815602</v>
      </c>
      <c r="K68" s="12">
        <v>45.266146159767835</v>
      </c>
      <c r="L68" s="10">
        <f t="shared" si="3"/>
        <v>3.3991631774607232</v>
      </c>
      <c r="M68" s="10"/>
      <c r="N68" s="10">
        <v>4.3949999999999996</v>
      </c>
      <c r="O68" s="10">
        <f t="shared" si="4"/>
        <v>1331.6849999999999</v>
      </c>
      <c r="P68" s="7"/>
    </row>
    <row r="69" spans="1:19" x14ac:dyDescent="0.25">
      <c r="B69" t="s">
        <v>162</v>
      </c>
      <c r="C69" t="s">
        <v>14</v>
      </c>
      <c r="D69" s="6">
        <v>65</v>
      </c>
      <c r="E69" t="s">
        <v>15</v>
      </c>
      <c r="G69" t="s">
        <v>56</v>
      </c>
      <c r="H69" s="10">
        <v>20.005463929618799</v>
      </c>
      <c r="I69" s="10">
        <v>26.3949557750107</v>
      </c>
      <c r="J69" s="10">
        <v>40.6107705847839</v>
      </c>
      <c r="K69" s="12">
        <f>AVERAGE(H69:J69)</f>
        <v>29.003730096471134</v>
      </c>
      <c r="L69" s="10">
        <f t="shared" si="3"/>
        <v>3.0101220599529999</v>
      </c>
      <c r="M69" s="10"/>
      <c r="N69" s="10">
        <v>3.18</v>
      </c>
      <c r="O69" s="10">
        <f t="shared" si="4"/>
        <v>963.54000000000008</v>
      </c>
      <c r="P69" s="7"/>
    </row>
    <row r="70" spans="1:19" x14ac:dyDescent="0.25">
      <c r="B70" t="s">
        <v>163</v>
      </c>
      <c r="C70" t="s">
        <v>14</v>
      </c>
      <c r="D70" s="6">
        <v>35</v>
      </c>
      <c r="E70" t="s">
        <v>15</v>
      </c>
      <c r="G70" t="s">
        <v>56</v>
      </c>
      <c r="H70" s="10">
        <v>68.875031894469601</v>
      </c>
      <c r="I70" s="10">
        <v>84.820800217253606</v>
      </c>
      <c r="J70" s="10">
        <v>73.456275264031305</v>
      </c>
      <c r="K70" s="12">
        <f>AVERAGE(H70:J70)</f>
        <v>75.717369125251494</v>
      </c>
      <c r="L70" s="10">
        <f t="shared" si="3"/>
        <v>6.6109076016948238</v>
      </c>
      <c r="M70" s="10"/>
      <c r="N70" s="10">
        <v>3.78</v>
      </c>
      <c r="O70" s="10">
        <f t="shared" si="4"/>
        <v>1145.3399999999999</v>
      </c>
      <c r="P70" s="7"/>
    </row>
    <row r="71" spans="1:19" x14ac:dyDescent="0.25">
      <c r="B71" t="s">
        <v>164</v>
      </c>
      <c r="C71" t="s">
        <v>14</v>
      </c>
      <c r="D71" s="6">
        <v>61</v>
      </c>
      <c r="E71" t="s">
        <v>15</v>
      </c>
      <c r="G71" t="s">
        <v>83</v>
      </c>
      <c r="H71" s="10">
        <v>50.457413876239002</v>
      </c>
      <c r="I71" s="10">
        <v>212.50689572922801</v>
      </c>
      <c r="J71" s="10">
        <v>210.599619213653</v>
      </c>
      <c r="K71" s="12">
        <f>AVERAGE(H71:J71)</f>
        <v>157.85464293970668</v>
      </c>
      <c r="L71" s="10">
        <f t="shared" si="3"/>
        <v>4.8104563152624769</v>
      </c>
      <c r="M71" s="10"/>
      <c r="N71" s="10">
        <v>10.83</v>
      </c>
      <c r="O71" s="10">
        <f t="shared" si="4"/>
        <v>3281.4900000000002</v>
      </c>
      <c r="P71" s="7"/>
    </row>
    <row r="72" spans="1:19" x14ac:dyDescent="0.25">
      <c r="A72" s="6"/>
      <c r="B72" t="s">
        <v>165</v>
      </c>
      <c r="C72" t="s">
        <v>14</v>
      </c>
      <c r="D72" s="6">
        <v>68</v>
      </c>
      <c r="E72" t="s">
        <v>25</v>
      </c>
      <c r="G72" t="s">
        <v>36</v>
      </c>
      <c r="H72" s="10">
        <v>87.460693018443393</v>
      </c>
      <c r="I72" s="10">
        <v>40.349451610492103</v>
      </c>
      <c r="J72" s="10">
        <v>31.2168119344201</v>
      </c>
      <c r="K72" s="49">
        <v>53.008985521118525</v>
      </c>
      <c r="L72" s="10">
        <f t="shared" si="3"/>
        <v>0.66399082169815982</v>
      </c>
      <c r="M72" s="10"/>
      <c r="N72" s="10">
        <v>26.347826086956498</v>
      </c>
      <c r="O72" s="10">
        <f t="shared" si="4"/>
        <v>7983.3913043478187</v>
      </c>
      <c r="P72" s="7"/>
    </row>
    <row r="73" spans="1:19" x14ac:dyDescent="0.25">
      <c r="A73" s="6"/>
      <c r="B73" t="s">
        <v>166</v>
      </c>
      <c r="C73" t="s">
        <v>14</v>
      </c>
      <c r="D73" s="6">
        <v>64</v>
      </c>
      <c r="E73" t="s">
        <v>25</v>
      </c>
      <c r="G73" t="s">
        <v>36</v>
      </c>
      <c r="H73" s="10">
        <v>46.271547852932898</v>
      </c>
      <c r="I73" s="10">
        <v>48.968515684774303</v>
      </c>
      <c r="J73" s="10">
        <v>84.325063358597802</v>
      </c>
      <c r="K73" s="12">
        <v>59.855042298768332</v>
      </c>
      <c r="L73" s="10">
        <f t="shared" si="3"/>
        <v>2.9259973149462404</v>
      </c>
      <c r="M73" s="10"/>
      <c r="N73" s="10">
        <v>6.7512499999999998</v>
      </c>
      <c r="O73" s="10">
        <f t="shared" si="4"/>
        <v>2045.6287499999999</v>
      </c>
      <c r="P73" s="7"/>
    </row>
    <row r="74" spans="1:19" x14ac:dyDescent="0.25">
      <c r="A74" s="6"/>
      <c r="B74" t="s">
        <v>167</v>
      </c>
      <c r="C74" t="s">
        <v>14</v>
      </c>
      <c r="D74" s="6">
        <v>36</v>
      </c>
      <c r="E74" t="s">
        <v>25</v>
      </c>
      <c r="G74" t="s">
        <v>77</v>
      </c>
      <c r="H74" s="10">
        <v>75.594423105197393</v>
      </c>
      <c r="I74" s="10">
        <v>1132.0148277641699</v>
      </c>
      <c r="J74" s="10">
        <v>105.383079820156</v>
      </c>
      <c r="K74" s="12">
        <v>437.66411022984107</v>
      </c>
      <c r="L74" s="10">
        <f t="shared" si="3"/>
        <v>5.6783725105030429</v>
      </c>
      <c r="M74" s="10"/>
      <c r="N74" s="10">
        <v>25.4375</v>
      </c>
      <c r="O74" s="10">
        <f t="shared" si="4"/>
        <v>7707.5625</v>
      </c>
      <c r="P74" s="7">
        <v>8</v>
      </c>
    </row>
    <row r="75" spans="1:19" x14ac:dyDescent="0.25">
      <c r="A75" s="6"/>
      <c r="B75" t="s">
        <v>168</v>
      </c>
      <c r="C75" t="s">
        <v>14</v>
      </c>
      <c r="D75" s="6">
        <v>60</v>
      </c>
      <c r="E75" t="s">
        <v>25</v>
      </c>
      <c r="G75" t="s">
        <v>36</v>
      </c>
      <c r="H75" s="10">
        <v>477.345438441098</v>
      </c>
      <c r="I75" s="10">
        <v>502.11349842413301</v>
      </c>
      <c r="J75" s="10">
        <v>387.50796672490702</v>
      </c>
      <c r="K75" s="12">
        <v>455.65563453004597</v>
      </c>
      <c r="L75" s="10">
        <f t="shared" si="3"/>
        <v>9.7650258139395216</v>
      </c>
      <c r="M75" s="10"/>
      <c r="N75" s="10">
        <v>15.4</v>
      </c>
      <c r="O75" s="10">
        <f t="shared" si="4"/>
        <v>4666.2</v>
      </c>
      <c r="P75" s="7">
        <v>11</v>
      </c>
    </row>
    <row r="76" spans="1:19" x14ac:dyDescent="0.25">
      <c r="B76" t="s">
        <v>169</v>
      </c>
      <c r="C76" t="s">
        <v>14</v>
      </c>
      <c r="D76" s="6">
        <v>68</v>
      </c>
      <c r="E76" t="s">
        <v>25</v>
      </c>
      <c r="G76" t="s">
        <v>80</v>
      </c>
      <c r="H76" s="10">
        <v>4.4375955100433204</v>
      </c>
      <c r="I76" s="10">
        <v>9.13942624388533</v>
      </c>
      <c r="J76" s="10">
        <v>18.942497643732299</v>
      </c>
      <c r="K76" s="12">
        <f>AVERAGE(H76:J76)</f>
        <v>10.839839799220316</v>
      </c>
      <c r="L76" s="10">
        <f t="shared" si="3"/>
        <v>0.88992658811719605</v>
      </c>
      <c r="M76" s="10"/>
      <c r="N76" s="10">
        <v>4.0199999999999996</v>
      </c>
      <c r="O76" s="10">
        <f t="shared" si="4"/>
        <v>1218.06</v>
      </c>
      <c r="P76" s="7"/>
    </row>
    <row r="77" spans="1:19" x14ac:dyDescent="0.25">
      <c r="B77" t="s">
        <v>170</v>
      </c>
      <c r="C77" t="s">
        <v>14</v>
      </c>
      <c r="D77" s="6">
        <v>54</v>
      </c>
      <c r="E77" t="s">
        <v>25</v>
      </c>
      <c r="G77" t="s">
        <v>36</v>
      </c>
      <c r="H77" s="10">
        <v>447.838675925926</v>
      </c>
      <c r="I77" s="10">
        <v>354.10686695279003</v>
      </c>
      <c r="J77" s="10">
        <v>318.10346753631802</v>
      </c>
      <c r="K77" s="50">
        <v>373.34967013834466</v>
      </c>
      <c r="L77" s="10">
        <f t="shared" si="3"/>
        <v>4.3355986248045539</v>
      </c>
      <c r="M77" s="10"/>
      <c r="N77" s="10">
        <v>28.42</v>
      </c>
      <c r="O77" s="10">
        <f t="shared" si="4"/>
        <v>8611.26</v>
      </c>
      <c r="P77" s="7">
        <v>12</v>
      </c>
      <c r="Q77" s="5">
        <v>20</v>
      </c>
      <c r="R77" s="10">
        <v>73</v>
      </c>
      <c r="S77" s="10">
        <v>0.6</v>
      </c>
    </row>
    <row r="78" spans="1:19" x14ac:dyDescent="0.25">
      <c r="B78" t="s">
        <v>171</v>
      </c>
      <c r="C78" t="s">
        <v>14</v>
      </c>
      <c r="D78" s="6">
        <v>56</v>
      </c>
      <c r="E78" t="s">
        <v>25</v>
      </c>
      <c r="G78" t="s">
        <v>11</v>
      </c>
      <c r="H78" s="10">
        <v>0</v>
      </c>
      <c r="I78" s="10">
        <v>93.984179104477604</v>
      </c>
      <c r="J78" s="10">
        <v>0.121581290437467</v>
      </c>
      <c r="K78" s="50">
        <v>31.368586798305021</v>
      </c>
      <c r="L78" s="10">
        <f t="shared" si="3"/>
        <v>0.51048663265935357</v>
      </c>
      <c r="M78" s="10"/>
      <c r="N78" s="10">
        <v>20.28</v>
      </c>
      <c r="O78" s="10">
        <f t="shared" si="4"/>
        <v>6144.84</v>
      </c>
      <c r="P78" s="7">
        <v>8</v>
      </c>
      <c r="Q78" s="5">
        <v>16</v>
      </c>
      <c r="R78" s="10">
        <v>65</v>
      </c>
      <c r="S78" s="10">
        <v>0.4</v>
      </c>
    </row>
    <row r="79" spans="1:19" x14ac:dyDescent="0.25">
      <c r="B79" t="s">
        <v>172</v>
      </c>
      <c r="C79" t="s">
        <v>14</v>
      </c>
      <c r="D79" s="6">
        <v>50</v>
      </c>
      <c r="E79" t="s">
        <v>25</v>
      </c>
      <c r="G79" t="s">
        <v>44</v>
      </c>
      <c r="H79" s="10">
        <v>1.8017287359662799</v>
      </c>
      <c r="I79" s="10">
        <v>72.812950664136594</v>
      </c>
      <c r="J79" s="10">
        <v>161.51781873356299</v>
      </c>
      <c r="K79" s="50">
        <v>78.710832711221954</v>
      </c>
      <c r="L79" s="10">
        <f t="shared" si="3"/>
        <v>0.63490584167064512</v>
      </c>
      <c r="M79" s="10"/>
      <c r="N79" s="10">
        <v>40.914999999999999</v>
      </c>
      <c r="O79" s="10">
        <f t="shared" si="4"/>
        <v>12397.244999999999</v>
      </c>
      <c r="P79" s="7">
        <v>10</v>
      </c>
      <c r="Q79" s="5">
        <v>17</v>
      </c>
      <c r="R79" s="10">
        <v>73</v>
      </c>
      <c r="S79" s="10">
        <v>0.6</v>
      </c>
    </row>
    <row r="80" spans="1:19" x14ac:dyDescent="0.25">
      <c r="A80" s="6"/>
      <c r="B80" t="s">
        <v>173</v>
      </c>
      <c r="C80" t="s">
        <v>14</v>
      </c>
      <c r="D80" s="6">
        <v>82</v>
      </c>
      <c r="E80" t="s">
        <v>62</v>
      </c>
      <c r="G80" t="s">
        <v>13</v>
      </c>
      <c r="H80" s="10">
        <v>33.817486338797799</v>
      </c>
      <c r="I80" s="10">
        <v>34.261915652730799</v>
      </c>
      <c r="J80" s="10">
        <v>42.739128928911597</v>
      </c>
      <c r="K80" s="12">
        <v>36.939510306813396</v>
      </c>
      <c r="L80" s="10">
        <f t="shared" si="3"/>
        <v>2.0947177881445223</v>
      </c>
      <c r="M80" s="10"/>
      <c r="N80" s="10">
        <v>5.82</v>
      </c>
      <c r="O80" s="10">
        <f t="shared" si="4"/>
        <v>1763.46</v>
      </c>
      <c r="P80" s="7"/>
    </row>
    <row r="81" spans="1:16" x14ac:dyDescent="0.25">
      <c r="B81" t="s">
        <v>174</v>
      </c>
      <c r="C81" t="s">
        <v>14</v>
      </c>
      <c r="D81" s="6">
        <v>74</v>
      </c>
      <c r="E81" t="s">
        <v>33</v>
      </c>
      <c r="G81" t="s">
        <v>12</v>
      </c>
      <c r="H81" s="10">
        <v>66.255654374676993</v>
      </c>
      <c r="I81" s="10">
        <v>30.477944701664502</v>
      </c>
      <c r="J81" s="10">
        <v>1086.4600029642099</v>
      </c>
      <c r="K81" s="12">
        <f>AVERAGE(H81:J81)</f>
        <v>394.39786734685049</v>
      </c>
      <c r="L81" s="10">
        <f t="shared" si="3"/>
        <v>1.1497545050947506</v>
      </c>
      <c r="M81" s="10"/>
      <c r="N81" s="10">
        <v>113.210526315789</v>
      </c>
      <c r="O81" s="10">
        <f t="shared" si="4"/>
        <v>34302.789473684068</v>
      </c>
      <c r="P81" s="7"/>
    </row>
    <row r="82" spans="1:16" x14ac:dyDescent="0.25">
      <c r="B82" t="s">
        <v>175</v>
      </c>
      <c r="C82" t="s">
        <v>10</v>
      </c>
      <c r="D82" s="6">
        <v>48</v>
      </c>
      <c r="E82" t="s">
        <v>32</v>
      </c>
      <c r="G82" t="s">
        <v>12</v>
      </c>
      <c r="H82" s="10">
        <v>264.61578880190598</v>
      </c>
      <c r="I82" s="10">
        <v>119.21658392961101</v>
      </c>
      <c r="J82" s="10">
        <v>100.071976346162</v>
      </c>
      <c r="K82" s="12">
        <f>AVERAGE(H82:J82)</f>
        <v>161.30144969255966</v>
      </c>
      <c r="L82" s="10">
        <f t="shared" si="3"/>
        <v>1.1636022268575423</v>
      </c>
      <c r="M82" s="10"/>
      <c r="N82" s="10">
        <v>45.75</v>
      </c>
      <c r="O82" s="10">
        <f t="shared" si="4"/>
        <v>13862.25</v>
      </c>
      <c r="P82" s="7"/>
    </row>
    <row r="83" spans="1:16" x14ac:dyDescent="0.25">
      <c r="A83" s="6"/>
      <c r="B83" t="s">
        <v>176</v>
      </c>
      <c r="C83" t="s">
        <v>10</v>
      </c>
      <c r="D83" s="6">
        <v>69</v>
      </c>
      <c r="E83" t="s">
        <v>11</v>
      </c>
      <c r="G83" t="s">
        <v>12</v>
      </c>
      <c r="H83" s="10">
        <v>28.8256311971362</v>
      </c>
      <c r="I83" s="10">
        <v>49.867427558830201</v>
      </c>
      <c r="J83" s="10">
        <v>34.210252926421397</v>
      </c>
      <c r="K83" s="12">
        <v>37.634437227462598</v>
      </c>
      <c r="L83" s="10">
        <f t="shared" si="3"/>
        <v>1.2897825904150806</v>
      </c>
      <c r="M83" s="10"/>
      <c r="N83" s="10">
        <v>9.6300000000000008</v>
      </c>
      <c r="O83" s="10">
        <f t="shared" si="4"/>
        <v>2917.8900000000003</v>
      </c>
      <c r="P83" s="7"/>
    </row>
    <row r="84" spans="1:16" x14ac:dyDescent="0.25">
      <c r="A84" s="6"/>
      <c r="B84" t="s">
        <v>177</v>
      </c>
      <c r="C84" t="s">
        <v>10</v>
      </c>
      <c r="D84" s="6">
        <v>63</v>
      </c>
      <c r="E84" t="s">
        <v>11</v>
      </c>
      <c r="G84" t="s">
        <v>12</v>
      </c>
      <c r="H84" s="10">
        <v>35.400662435983101</v>
      </c>
      <c r="I84" s="10">
        <v>68.650949841816796</v>
      </c>
      <c r="J84" s="10">
        <v>80.300259556394494</v>
      </c>
      <c r="K84" s="12">
        <v>61.450623944731468</v>
      </c>
      <c r="L84" s="10">
        <f t="shared" si="3"/>
        <v>1.0816391453418082</v>
      </c>
      <c r="M84" s="10"/>
      <c r="N84" s="10">
        <v>18.75</v>
      </c>
      <c r="O84" s="10">
        <f t="shared" si="4"/>
        <v>5681.25</v>
      </c>
      <c r="P84" s="7"/>
    </row>
    <row r="85" spans="1:16" x14ac:dyDescent="0.25">
      <c r="A85" s="6"/>
      <c r="B85" t="s">
        <v>178</v>
      </c>
      <c r="C85" t="s">
        <v>10</v>
      </c>
      <c r="D85" s="6">
        <v>59</v>
      </c>
      <c r="E85" t="s">
        <v>11</v>
      </c>
      <c r="G85" t="s">
        <v>70</v>
      </c>
      <c r="H85" s="10">
        <v>40.326419541461298</v>
      </c>
      <c r="I85" s="10">
        <v>18.0785814525582</v>
      </c>
      <c r="J85" s="10">
        <v>44.440276808849902</v>
      </c>
      <c r="K85" s="12">
        <v>34.281759267623137</v>
      </c>
      <c r="L85" s="10">
        <f t="shared" si="3"/>
        <v>1.1638536165115172</v>
      </c>
      <c r="M85" s="10"/>
      <c r="N85" s="10">
        <v>9.7212499999999995</v>
      </c>
      <c r="O85" s="10">
        <f t="shared" si="4"/>
        <v>2945.5387499999997</v>
      </c>
      <c r="P85" s="7"/>
    </row>
    <row r="86" spans="1:16" x14ac:dyDescent="0.25">
      <c r="A86" s="6"/>
      <c r="B86" t="s">
        <v>179</v>
      </c>
      <c r="C86" t="s">
        <v>10</v>
      </c>
      <c r="D86" s="6">
        <v>73</v>
      </c>
      <c r="E86" t="s">
        <v>11</v>
      </c>
      <c r="G86" t="s">
        <v>71</v>
      </c>
      <c r="H86" s="10">
        <v>203.73806090886399</v>
      </c>
      <c r="I86" s="10">
        <v>4.2971958333333298</v>
      </c>
      <c r="J86" s="10">
        <v>81.617792622241495</v>
      </c>
      <c r="K86" s="12">
        <v>96.551016454812938</v>
      </c>
      <c r="L86" s="10">
        <f t="shared" si="3"/>
        <v>1.6585567694095769</v>
      </c>
      <c r="M86" s="10"/>
      <c r="N86" s="10">
        <v>19.212499999999999</v>
      </c>
      <c r="O86" s="10">
        <f t="shared" si="4"/>
        <v>5821.3874999999998</v>
      </c>
      <c r="P86" s="7"/>
    </row>
    <row r="87" spans="1:16" x14ac:dyDescent="0.25">
      <c r="A87" s="6"/>
      <c r="B87" t="s">
        <v>180</v>
      </c>
      <c r="C87" t="s">
        <v>10</v>
      </c>
      <c r="D87" s="6">
        <v>65</v>
      </c>
      <c r="E87" t="s">
        <v>11</v>
      </c>
      <c r="G87" t="s">
        <v>13</v>
      </c>
      <c r="H87" s="10">
        <v>120.88540887546699</v>
      </c>
      <c r="I87" s="10">
        <v>180.36390510249299</v>
      </c>
      <c r="J87" s="10">
        <v>62.6019815440389</v>
      </c>
      <c r="K87" s="12">
        <v>121.28376517399964</v>
      </c>
      <c r="L87" s="10">
        <f t="shared" si="3"/>
        <v>0.78232473901978061</v>
      </c>
      <c r="M87" s="10"/>
      <c r="N87" s="10">
        <v>51.164999999999999</v>
      </c>
      <c r="O87" s="10">
        <f t="shared" si="4"/>
        <v>15502.994999999999</v>
      </c>
      <c r="P87" s="7"/>
    </row>
    <row r="88" spans="1:16" x14ac:dyDescent="0.25">
      <c r="A88" s="6"/>
      <c r="B88" t="s">
        <v>181</v>
      </c>
      <c r="C88" t="s">
        <v>10</v>
      </c>
      <c r="D88" s="6">
        <v>57</v>
      </c>
      <c r="E88" t="s">
        <v>11</v>
      </c>
      <c r="G88" t="s">
        <v>13</v>
      </c>
      <c r="H88" s="10">
        <v>2.3793597874371302</v>
      </c>
      <c r="I88" s="10">
        <v>34.496194613623103</v>
      </c>
      <c r="J88" s="10">
        <v>20.7507472274817</v>
      </c>
      <c r="K88" s="12">
        <v>19.208767209513979</v>
      </c>
      <c r="L88" s="10">
        <f t="shared" si="3"/>
        <v>0.79083450888542628</v>
      </c>
      <c r="M88" s="10"/>
      <c r="N88" s="10">
        <v>8.0162499999999994</v>
      </c>
      <c r="O88" s="10">
        <f t="shared" si="4"/>
        <v>2428.9237499999999</v>
      </c>
      <c r="P88" s="7"/>
    </row>
    <row r="89" spans="1:16" x14ac:dyDescent="0.25">
      <c r="A89" s="6"/>
      <c r="B89" t="s">
        <v>182</v>
      </c>
      <c r="C89" t="s">
        <v>14</v>
      </c>
      <c r="D89" s="6">
        <v>78</v>
      </c>
      <c r="E89" t="s">
        <v>11</v>
      </c>
      <c r="G89" t="s">
        <v>13</v>
      </c>
      <c r="H89" s="10">
        <v>30.1875974957882</v>
      </c>
      <c r="I89" s="10">
        <v>60.276565655914901</v>
      </c>
      <c r="J89" s="10">
        <v>32.5174628266561</v>
      </c>
      <c r="K89" s="12">
        <v>40.993875326119735</v>
      </c>
      <c r="L89" s="10">
        <f t="shared" si="3"/>
        <v>0.82748206671551028</v>
      </c>
      <c r="M89" s="10"/>
      <c r="N89" s="10">
        <v>16.350000000000001</v>
      </c>
      <c r="O89" s="10">
        <f t="shared" si="4"/>
        <v>4954.05</v>
      </c>
      <c r="P89" s="7"/>
    </row>
    <row r="90" spans="1:16" x14ac:dyDescent="0.25">
      <c r="A90" s="6"/>
      <c r="B90" t="s">
        <v>183</v>
      </c>
      <c r="C90" t="s">
        <v>10</v>
      </c>
      <c r="D90" s="6">
        <v>78</v>
      </c>
      <c r="E90" t="s">
        <v>11</v>
      </c>
      <c r="G90" t="s">
        <v>43</v>
      </c>
      <c r="H90" s="10">
        <v>38.538259169283599</v>
      </c>
      <c r="I90" s="10">
        <v>29.7991682004814</v>
      </c>
      <c r="J90" s="10">
        <v>27.015999999999998</v>
      </c>
      <c r="K90" s="12">
        <v>31.784475789921668</v>
      </c>
      <c r="L90" s="10">
        <f t="shared" si="3"/>
        <v>2.277942671720842</v>
      </c>
      <c r="M90" s="10"/>
      <c r="N90" s="10">
        <v>4.6050000000000004</v>
      </c>
      <c r="O90" s="10">
        <f t="shared" si="4"/>
        <v>1395.3150000000001</v>
      </c>
      <c r="P90" s="7"/>
    </row>
    <row r="91" spans="1:16" x14ac:dyDescent="0.25">
      <c r="A91" s="6"/>
      <c r="B91" t="s">
        <v>184</v>
      </c>
      <c r="C91" t="s">
        <v>10</v>
      </c>
      <c r="D91" s="6">
        <v>73</v>
      </c>
      <c r="E91" t="s">
        <v>11</v>
      </c>
      <c r="G91" t="s">
        <v>13</v>
      </c>
      <c r="H91" s="10">
        <v>23.9470030244707</v>
      </c>
      <c r="I91" s="10">
        <v>17.711619718309901</v>
      </c>
      <c r="J91" s="10">
        <v>25.1276566757493</v>
      </c>
      <c r="K91" s="12">
        <v>22.262093139509968</v>
      </c>
      <c r="L91" s="10">
        <f t="shared" si="3"/>
        <v>0.78875206211316673</v>
      </c>
      <c r="M91" s="10"/>
      <c r="N91" s="10">
        <v>9.3149999999999995</v>
      </c>
      <c r="O91" s="10">
        <f t="shared" si="4"/>
        <v>2822.4449999999997</v>
      </c>
      <c r="P91" s="7"/>
    </row>
    <row r="92" spans="1:16" x14ac:dyDescent="0.25">
      <c r="B92" t="s">
        <v>185</v>
      </c>
      <c r="C92" t="s">
        <v>10</v>
      </c>
      <c r="D92" s="6">
        <v>65</v>
      </c>
      <c r="E92" t="s">
        <v>11</v>
      </c>
      <c r="G92" t="s">
        <v>56</v>
      </c>
      <c r="H92" s="10">
        <v>14.6232723244631</v>
      </c>
      <c r="I92" s="10">
        <v>34.685506800029401</v>
      </c>
      <c r="J92" s="10">
        <v>24.630927048156501</v>
      </c>
      <c r="K92" s="12">
        <f t="shared" ref="K92:K102" si="5">AVERAGE(H92:J92)</f>
        <v>24.646568724216337</v>
      </c>
      <c r="L92" s="10">
        <f t="shared" si="3"/>
        <v>0.84015016026396361</v>
      </c>
      <c r="M92" s="10"/>
      <c r="N92" s="10">
        <v>9.6818181818181799</v>
      </c>
      <c r="O92" s="10">
        <f t="shared" si="4"/>
        <v>2933.5909090909086</v>
      </c>
      <c r="P92" s="7"/>
    </row>
    <row r="93" spans="1:16" x14ac:dyDescent="0.25">
      <c r="B93" t="s">
        <v>186</v>
      </c>
      <c r="C93" t="s">
        <v>10</v>
      </c>
      <c r="D93" s="6">
        <v>44</v>
      </c>
      <c r="E93" t="s">
        <v>11</v>
      </c>
      <c r="G93" t="s">
        <v>12</v>
      </c>
      <c r="H93" s="10">
        <v>4.4776320406558199</v>
      </c>
      <c r="I93" s="10">
        <v>6.3823850412672396</v>
      </c>
      <c r="J93" s="10">
        <v>3.7263195565223501</v>
      </c>
      <c r="K93" s="12">
        <f t="shared" si="5"/>
        <v>4.8621122128151368</v>
      </c>
      <c r="L93" s="10">
        <f t="shared" si="3"/>
        <v>0.19379921449016826</v>
      </c>
      <c r="M93" s="10"/>
      <c r="N93" s="10">
        <v>8.2799999999999994</v>
      </c>
      <c r="O93" s="10">
        <f t="shared" si="4"/>
        <v>2508.8399999999997</v>
      </c>
      <c r="P93" s="7"/>
    </row>
    <row r="94" spans="1:16" x14ac:dyDescent="0.25">
      <c r="B94" t="s">
        <v>187</v>
      </c>
      <c r="C94" t="s">
        <v>14</v>
      </c>
      <c r="D94" s="6">
        <v>60</v>
      </c>
      <c r="E94" t="s">
        <v>11</v>
      </c>
      <c r="G94" t="s">
        <v>79</v>
      </c>
      <c r="H94" s="10">
        <v>5.6959526879807898</v>
      </c>
      <c r="I94" s="10">
        <v>14.1672404711941</v>
      </c>
      <c r="J94" s="10">
        <v>12.7005970787317</v>
      </c>
      <c r="K94" s="12">
        <f t="shared" si="5"/>
        <v>10.854596745968863</v>
      </c>
      <c r="L94" s="10">
        <f t="shared" si="3"/>
        <v>2.2963943356962138</v>
      </c>
      <c r="M94" s="10"/>
      <c r="N94" s="10">
        <v>1.56</v>
      </c>
      <c r="O94" s="10">
        <f t="shared" si="4"/>
        <v>472.68</v>
      </c>
      <c r="P94" s="7"/>
    </row>
    <row r="95" spans="1:16" x14ac:dyDescent="0.25">
      <c r="B95" t="s">
        <v>188</v>
      </c>
      <c r="C95" t="s">
        <v>14</v>
      </c>
      <c r="D95" s="6">
        <v>53</v>
      </c>
      <c r="E95" t="s">
        <v>11</v>
      </c>
      <c r="G95" t="s">
        <v>12</v>
      </c>
      <c r="H95" s="10">
        <v>14.4350479194468</v>
      </c>
      <c r="I95" s="10">
        <v>14.928523275825899</v>
      </c>
      <c r="J95" s="10">
        <v>21.2703448003342</v>
      </c>
      <c r="K95" s="12">
        <f t="shared" si="5"/>
        <v>16.877971998535632</v>
      </c>
      <c r="L95" s="10">
        <f t="shared" si="3"/>
        <v>0.85107529232934886</v>
      </c>
      <c r="M95" s="10"/>
      <c r="N95" s="10">
        <v>6.5449999999999999</v>
      </c>
      <c r="O95" s="10">
        <f t="shared" si="4"/>
        <v>1983.135</v>
      </c>
      <c r="P95" s="7"/>
    </row>
    <row r="96" spans="1:16" x14ac:dyDescent="0.25">
      <c r="B96" t="s">
        <v>189</v>
      </c>
      <c r="C96" t="s">
        <v>10</v>
      </c>
      <c r="D96" s="6">
        <v>73</v>
      </c>
      <c r="E96" t="s">
        <v>11</v>
      </c>
      <c r="G96" t="s">
        <v>12</v>
      </c>
      <c r="H96" s="10">
        <v>45.168215911554299</v>
      </c>
      <c r="I96" s="10">
        <v>34.532510281556497</v>
      </c>
      <c r="J96" s="10">
        <v>11.459660977163701</v>
      </c>
      <c r="K96" s="12">
        <f t="shared" si="5"/>
        <v>30.386795723424836</v>
      </c>
      <c r="L96" s="10">
        <f t="shared" si="3"/>
        <v>2.2896450806565123</v>
      </c>
      <c r="M96" s="10"/>
      <c r="N96" s="10">
        <v>4.38</v>
      </c>
      <c r="O96" s="10">
        <f t="shared" si="4"/>
        <v>1327.1399999999999</v>
      </c>
      <c r="P96" s="7"/>
    </row>
    <row r="97" spans="1:19" x14ac:dyDescent="0.25">
      <c r="B97" t="s">
        <v>190</v>
      </c>
      <c r="C97" t="s">
        <v>10</v>
      </c>
      <c r="D97" s="6">
        <v>57</v>
      </c>
      <c r="E97" t="s">
        <v>11</v>
      </c>
      <c r="G97" t="s">
        <v>12</v>
      </c>
      <c r="H97" s="10">
        <v>24.348081940480998</v>
      </c>
      <c r="I97" s="10">
        <v>86.288286821092598</v>
      </c>
      <c r="J97" s="10">
        <v>60.2610317223007</v>
      </c>
      <c r="K97" s="12">
        <f t="shared" si="5"/>
        <v>56.965800161291433</v>
      </c>
      <c r="L97" s="10">
        <f t="shared" si="3"/>
        <v>1.6214397682309127</v>
      </c>
      <c r="M97" s="10"/>
      <c r="N97" s="10">
        <v>11.595000000000001</v>
      </c>
      <c r="O97" s="10">
        <f t="shared" si="4"/>
        <v>3513.2850000000003</v>
      </c>
      <c r="P97" s="7"/>
    </row>
    <row r="98" spans="1:19" x14ac:dyDescent="0.25">
      <c r="B98" t="s">
        <v>191</v>
      </c>
      <c r="C98" t="s">
        <v>10</v>
      </c>
      <c r="D98" s="6">
        <v>68</v>
      </c>
      <c r="E98" t="s">
        <v>11</v>
      </c>
      <c r="G98" t="s">
        <v>12</v>
      </c>
      <c r="H98" s="10">
        <v>1.22834892086331</v>
      </c>
      <c r="I98" s="10">
        <v>17.055034288209299</v>
      </c>
      <c r="J98" s="10">
        <v>7.3796586275914899</v>
      </c>
      <c r="K98" s="12">
        <f t="shared" si="5"/>
        <v>8.5543472788880326</v>
      </c>
      <c r="L98" s="10">
        <f t="shared" si="3"/>
        <v>0.51214819478012208</v>
      </c>
      <c r="M98" s="10"/>
      <c r="N98" s="10">
        <v>5.5125000000000002</v>
      </c>
      <c r="O98" s="10">
        <f t="shared" si="4"/>
        <v>1670.2875000000001</v>
      </c>
      <c r="P98" s="7"/>
    </row>
    <row r="99" spans="1:19" x14ac:dyDescent="0.25">
      <c r="B99" t="s">
        <v>192</v>
      </c>
      <c r="C99" t="s">
        <v>10</v>
      </c>
      <c r="D99" s="6">
        <v>66</v>
      </c>
      <c r="E99" t="s">
        <v>24</v>
      </c>
      <c r="G99" t="s">
        <v>78</v>
      </c>
      <c r="H99" s="10">
        <v>41.143524372063197</v>
      </c>
      <c r="I99" s="10">
        <v>122.147838727932</v>
      </c>
      <c r="J99" s="10">
        <v>76.736000931927904</v>
      </c>
      <c r="K99" s="12">
        <f t="shared" si="5"/>
        <v>80.009121343974357</v>
      </c>
      <c r="L99" s="10">
        <f t="shared" ref="L99:L121" si="6">K99/O99*100</f>
        <v>1.6080364152656315</v>
      </c>
      <c r="M99" s="10"/>
      <c r="N99" s="10">
        <v>16.421052631578899</v>
      </c>
      <c r="O99" s="10">
        <f t="shared" ref="O99:O121" si="7">N99*303</f>
        <v>4975.5789473684063</v>
      </c>
      <c r="P99" s="7"/>
    </row>
    <row r="100" spans="1:19" x14ac:dyDescent="0.25">
      <c r="B100" t="s">
        <v>193</v>
      </c>
      <c r="C100" t="s">
        <v>10</v>
      </c>
      <c r="D100" s="6">
        <v>76</v>
      </c>
      <c r="E100" t="s">
        <v>24</v>
      </c>
      <c r="G100" t="s">
        <v>80</v>
      </c>
      <c r="H100" s="10">
        <v>3.53372585350469</v>
      </c>
      <c r="I100" s="10">
        <v>4.4450751856873998</v>
      </c>
      <c r="J100" s="10">
        <v>4.9711374928089498</v>
      </c>
      <c r="K100" s="12">
        <f t="shared" si="5"/>
        <v>4.3166461773336797</v>
      </c>
      <c r="L100" s="10">
        <f t="shared" si="6"/>
        <v>0.27449628171297175</v>
      </c>
      <c r="M100" s="10"/>
      <c r="N100" s="10">
        <v>5.19</v>
      </c>
      <c r="O100" s="10">
        <f t="shared" si="7"/>
        <v>1572.5700000000002</v>
      </c>
      <c r="P100" s="7"/>
    </row>
    <row r="101" spans="1:19" x14ac:dyDescent="0.25">
      <c r="B101" t="s">
        <v>194</v>
      </c>
      <c r="C101" t="s">
        <v>14</v>
      </c>
      <c r="D101" s="6">
        <v>58</v>
      </c>
      <c r="E101" t="s">
        <v>24</v>
      </c>
      <c r="G101" t="s">
        <v>81</v>
      </c>
      <c r="H101" s="10">
        <v>41.153213020869799</v>
      </c>
      <c r="I101" s="10">
        <v>54.617380575979503</v>
      </c>
      <c r="J101" s="10">
        <v>56.170826900940497</v>
      </c>
      <c r="K101" s="12">
        <f t="shared" si="5"/>
        <v>50.647140165929933</v>
      </c>
      <c r="L101" s="10">
        <f t="shared" si="6"/>
        <v>4.1154916876505725</v>
      </c>
      <c r="M101" s="10"/>
      <c r="N101" s="10">
        <v>4.0615384615384604</v>
      </c>
      <c r="O101" s="10">
        <f t="shared" si="7"/>
        <v>1230.6461538461535</v>
      </c>
      <c r="P101" s="7"/>
    </row>
    <row r="102" spans="1:19" x14ac:dyDescent="0.25">
      <c r="B102" t="s">
        <v>195</v>
      </c>
      <c r="C102" t="s">
        <v>10</v>
      </c>
      <c r="D102" s="6">
        <v>33</v>
      </c>
      <c r="E102" t="s">
        <v>24</v>
      </c>
      <c r="G102" t="s">
        <v>82</v>
      </c>
      <c r="H102" s="10">
        <v>37.387282132908901</v>
      </c>
      <c r="I102" s="10">
        <v>42.886758128983502</v>
      </c>
      <c r="J102" s="10">
        <v>57.7337984071618</v>
      </c>
      <c r="K102" s="12">
        <f t="shared" si="5"/>
        <v>46.002612889684734</v>
      </c>
      <c r="L102" s="10">
        <f t="shared" si="6"/>
        <v>1.664734703031264</v>
      </c>
      <c r="M102" s="10"/>
      <c r="N102" s="10">
        <v>9.1199999999999992</v>
      </c>
      <c r="O102" s="10">
        <f t="shared" si="7"/>
        <v>2763.3599999999997</v>
      </c>
      <c r="P102" s="7"/>
    </row>
    <row r="103" spans="1:19" x14ac:dyDescent="0.25">
      <c r="A103" s="6"/>
      <c r="B103" t="s">
        <v>196</v>
      </c>
      <c r="C103" t="s">
        <v>10</v>
      </c>
      <c r="D103" s="6">
        <v>89</v>
      </c>
      <c r="E103" t="s">
        <v>43</v>
      </c>
      <c r="G103" t="s">
        <v>13</v>
      </c>
      <c r="H103" s="10">
        <v>9.7543877045116503</v>
      </c>
      <c r="I103" s="10">
        <v>42.724893249322498</v>
      </c>
      <c r="J103" s="10">
        <v>29.397750401713999</v>
      </c>
      <c r="K103" s="12">
        <v>27.29234378518272</v>
      </c>
      <c r="L103" s="10">
        <f t="shared" si="6"/>
        <v>1.1372947205213322</v>
      </c>
      <c r="M103" s="10"/>
      <c r="N103" s="10">
        <v>7.92</v>
      </c>
      <c r="O103" s="10">
        <f t="shared" si="7"/>
        <v>2399.7599999999998</v>
      </c>
      <c r="P103" s="7"/>
    </row>
    <row r="104" spans="1:19" x14ac:dyDescent="0.25">
      <c r="B104" t="s">
        <v>197</v>
      </c>
      <c r="C104" t="s">
        <v>14</v>
      </c>
      <c r="D104" s="6">
        <v>64</v>
      </c>
      <c r="E104" t="s">
        <v>30</v>
      </c>
      <c r="G104" t="s">
        <v>12</v>
      </c>
      <c r="H104" s="10">
        <v>13.244255730069</v>
      </c>
      <c r="I104" s="10">
        <v>5.4793517334555704</v>
      </c>
      <c r="J104" s="10">
        <v>4.6141988180164697</v>
      </c>
      <c r="K104" s="12">
        <f>AVERAGE(H104:J104)</f>
        <v>7.7792687605136797</v>
      </c>
      <c r="L104" s="10">
        <f t="shared" si="6"/>
        <v>0.90084752017991765</v>
      </c>
      <c r="M104" s="10"/>
      <c r="N104" s="10">
        <v>2.85</v>
      </c>
      <c r="O104" s="10">
        <f t="shared" si="7"/>
        <v>863.55000000000007</v>
      </c>
      <c r="P104" s="7"/>
    </row>
    <row r="105" spans="1:19" x14ac:dyDescent="0.25">
      <c r="A105" s="6"/>
      <c r="B105" t="s">
        <v>198</v>
      </c>
      <c r="C105" t="s">
        <v>14</v>
      </c>
      <c r="D105" s="6">
        <v>71</v>
      </c>
      <c r="E105" t="s">
        <v>74</v>
      </c>
      <c r="G105" t="s">
        <v>75</v>
      </c>
      <c r="H105" s="10">
        <v>46.774547426378597</v>
      </c>
      <c r="I105" s="10">
        <v>53.933179236672203</v>
      </c>
      <c r="J105" s="10">
        <v>39.929590570719597</v>
      </c>
      <c r="K105" s="12">
        <v>46.879105744590134</v>
      </c>
      <c r="L105" s="10">
        <f t="shared" si="6"/>
        <v>2.1945605760171398</v>
      </c>
      <c r="M105" s="10"/>
      <c r="N105" s="10">
        <v>7.05</v>
      </c>
      <c r="O105" s="10">
        <f t="shared" si="7"/>
        <v>2136.15</v>
      </c>
      <c r="P105" s="7"/>
    </row>
    <row r="106" spans="1:19" x14ac:dyDescent="0.25">
      <c r="B106" t="s">
        <v>199</v>
      </c>
      <c r="C106" t="s">
        <v>10</v>
      </c>
      <c r="D106" s="6">
        <v>58</v>
      </c>
      <c r="E106" t="s">
        <v>64</v>
      </c>
      <c r="G106" t="s">
        <v>36</v>
      </c>
      <c r="H106" s="10">
        <v>45.659328798185904</v>
      </c>
      <c r="I106" s="10">
        <v>223.04987125252899</v>
      </c>
      <c r="J106" s="10">
        <v>180.86258396100999</v>
      </c>
      <c r="K106" s="49">
        <v>149.85726133724162</v>
      </c>
      <c r="L106" s="10">
        <f t="shared" si="6"/>
        <v>1.6373154499721549</v>
      </c>
      <c r="M106" s="10"/>
      <c r="N106" s="10">
        <v>30.206666666666699</v>
      </c>
      <c r="O106" s="10">
        <f t="shared" si="7"/>
        <v>9152.6200000000099</v>
      </c>
      <c r="P106" s="7">
        <v>18</v>
      </c>
      <c r="Q106" s="5">
        <v>15</v>
      </c>
      <c r="R106" s="10">
        <v>83</v>
      </c>
      <c r="S106" s="10">
        <v>0.6</v>
      </c>
    </row>
    <row r="107" spans="1:19" x14ac:dyDescent="0.25">
      <c r="B107" t="s">
        <v>200</v>
      </c>
      <c r="C107" t="s">
        <v>10</v>
      </c>
      <c r="D107" s="6">
        <v>38</v>
      </c>
      <c r="E107" t="s">
        <v>64</v>
      </c>
      <c r="G107" t="s">
        <v>11</v>
      </c>
      <c r="H107" s="10">
        <v>0</v>
      </c>
      <c r="I107" s="10">
        <v>531.76110770750995</v>
      </c>
      <c r="J107" s="10">
        <v>421.52384916670002</v>
      </c>
      <c r="K107" s="50">
        <v>317.76165229140332</v>
      </c>
      <c r="L107" s="10">
        <f t="shared" si="6"/>
        <v>3.9739231693598729</v>
      </c>
      <c r="M107" s="10"/>
      <c r="N107" s="10">
        <v>26.39</v>
      </c>
      <c r="O107" s="10">
        <f t="shared" si="7"/>
        <v>7996.17</v>
      </c>
      <c r="P107" s="7">
        <v>16</v>
      </c>
      <c r="Q107" s="5">
        <v>25</v>
      </c>
      <c r="R107" s="10">
        <v>68</v>
      </c>
      <c r="S107" s="10">
        <v>0.3</v>
      </c>
    </row>
    <row r="108" spans="1:19" x14ac:dyDescent="0.25">
      <c r="B108" t="s">
        <v>201</v>
      </c>
      <c r="C108" t="s">
        <v>10</v>
      </c>
      <c r="D108" s="6">
        <v>69</v>
      </c>
      <c r="E108" t="s">
        <v>64</v>
      </c>
      <c r="G108" t="s">
        <v>45</v>
      </c>
      <c r="H108" s="10">
        <v>0.221732846078324</v>
      </c>
      <c r="I108" s="10">
        <v>141.94088724161</v>
      </c>
      <c r="J108" s="10">
        <v>0.186260060784703</v>
      </c>
      <c r="K108" s="50">
        <v>47.449626716157667</v>
      </c>
      <c r="L108" s="10">
        <f t="shared" si="6"/>
        <v>0.77813380425406664</v>
      </c>
      <c r="M108" s="10"/>
      <c r="N108" s="10">
        <v>20.125</v>
      </c>
      <c r="O108" s="10">
        <f t="shared" si="7"/>
        <v>6097.875</v>
      </c>
      <c r="P108" s="7">
        <v>23</v>
      </c>
      <c r="Q108" s="5">
        <v>14</v>
      </c>
      <c r="R108" s="10">
        <v>56</v>
      </c>
      <c r="S108" s="10">
        <v>0.5</v>
      </c>
    </row>
    <row r="109" spans="1:19" x14ac:dyDescent="0.25">
      <c r="B109" t="s">
        <v>202</v>
      </c>
      <c r="C109" t="s">
        <v>14</v>
      </c>
      <c r="D109" s="6">
        <v>79</v>
      </c>
      <c r="E109" t="s">
        <v>64</v>
      </c>
      <c r="G109" t="s">
        <v>36</v>
      </c>
      <c r="H109" s="10">
        <v>1126.0632721321499</v>
      </c>
      <c r="I109" s="10">
        <v>1936.58541971361</v>
      </c>
      <c r="J109" s="10">
        <v>1687.02190891852</v>
      </c>
      <c r="K109" s="50">
        <v>1583.2235335880932</v>
      </c>
      <c r="L109" s="10">
        <f t="shared" si="6"/>
        <v>13.767631056869492</v>
      </c>
      <c r="M109" s="10"/>
      <c r="N109" s="10">
        <v>37.952500000000001</v>
      </c>
      <c r="O109" s="10">
        <f t="shared" si="7"/>
        <v>11499.6075</v>
      </c>
      <c r="P109" s="7">
        <v>199</v>
      </c>
      <c r="Q109" s="5">
        <v>100</v>
      </c>
      <c r="R109" s="10">
        <v>263</v>
      </c>
      <c r="S109" s="10">
        <v>1.8</v>
      </c>
    </row>
    <row r="110" spans="1:19" x14ac:dyDescent="0.25">
      <c r="B110" t="s">
        <v>203</v>
      </c>
      <c r="C110" t="s">
        <v>14</v>
      </c>
      <c r="D110" s="6">
        <v>62</v>
      </c>
      <c r="E110" t="s">
        <v>66</v>
      </c>
      <c r="G110" t="s">
        <v>11</v>
      </c>
      <c r="H110" s="10">
        <v>540.87542122999196</v>
      </c>
      <c r="I110" s="10">
        <v>1081.32550275578</v>
      </c>
      <c r="J110" s="10">
        <v>750.92783849992202</v>
      </c>
      <c r="K110" s="50">
        <v>791.04292082856466</v>
      </c>
      <c r="L110" s="10">
        <f t="shared" si="6"/>
        <v>5.2933955981451009</v>
      </c>
      <c r="M110" s="10"/>
      <c r="N110" s="10">
        <v>49.32</v>
      </c>
      <c r="O110" s="10">
        <f t="shared" si="7"/>
        <v>14943.960000000001</v>
      </c>
      <c r="P110" s="7">
        <v>12</v>
      </c>
      <c r="Q110" s="5">
        <v>23</v>
      </c>
      <c r="R110" s="10">
        <v>101</v>
      </c>
      <c r="S110" s="10">
        <v>0.2</v>
      </c>
    </row>
    <row r="111" spans="1:19" x14ac:dyDescent="0.25">
      <c r="B111" t="s">
        <v>204</v>
      </c>
      <c r="C111" t="s">
        <v>14</v>
      </c>
      <c r="D111" s="6">
        <v>69</v>
      </c>
      <c r="E111" t="s">
        <v>66</v>
      </c>
      <c r="G111" t="s">
        <v>36</v>
      </c>
      <c r="H111" s="10">
        <v>0</v>
      </c>
      <c r="I111" s="10">
        <v>149.33475163567499</v>
      </c>
      <c r="J111" s="10">
        <v>124.625707976098</v>
      </c>
      <c r="K111" s="50">
        <v>91.320153203924335</v>
      </c>
      <c r="L111" s="10">
        <f t="shared" si="6"/>
        <v>1.0914862625165198</v>
      </c>
      <c r="M111" s="10"/>
      <c r="N111" s="10">
        <v>27.612500000000001</v>
      </c>
      <c r="O111" s="10">
        <f t="shared" si="7"/>
        <v>8366.5874999999996</v>
      </c>
      <c r="P111" s="7">
        <v>9</v>
      </c>
      <c r="Q111" s="5">
        <v>13</v>
      </c>
      <c r="R111" s="10">
        <v>41</v>
      </c>
      <c r="S111" s="10">
        <v>0.9</v>
      </c>
    </row>
    <row r="112" spans="1:19" x14ac:dyDescent="0.25">
      <c r="B112" t="s">
        <v>205</v>
      </c>
      <c r="C112" t="s">
        <v>10</v>
      </c>
      <c r="D112" s="6">
        <v>60</v>
      </c>
      <c r="E112" t="s">
        <v>66</v>
      </c>
      <c r="G112" t="s">
        <v>11</v>
      </c>
      <c r="H112" s="10">
        <v>128.05085411140601</v>
      </c>
      <c r="I112" s="10">
        <v>230.79999521072801</v>
      </c>
      <c r="J112" s="10">
        <v>338.36597856596097</v>
      </c>
      <c r="K112" s="50">
        <v>232.40560929603166</v>
      </c>
      <c r="L112" s="10">
        <f t="shared" si="6"/>
        <v>1.2063781255082169</v>
      </c>
      <c r="M112" s="10"/>
      <c r="N112" s="10">
        <v>63.58</v>
      </c>
      <c r="O112" s="10">
        <f t="shared" si="7"/>
        <v>19264.739999999998</v>
      </c>
      <c r="P112" s="7">
        <v>51</v>
      </c>
      <c r="Q112" s="5">
        <v>41</v>
      </c>
      <c r="R112" s="10">
        <v>30</v>
      </c>
      <c r="S112" s="10">
        <v>1.6</v>
      </c>
    </row>
    <row r="113" spans="1:19" x14ac:dyDescent="0.25">
      <c r="B113" t="s">
        <v>206</v>
      </c>
      <c r="C113" t="s">
        <v>10</v>
      </c>
      <c r="D113" s="6">
        <v>54</v>
      </c>
      <c r="E113" t="s">
        <v>63</v>
      </c>
      <c r="G113" t="s">
        <v>11</v>
      </c>
      <c r="H113" s="10">
        <v>0</v>
      </c>
      <c r="I113" s="10">
        <v>282.21147737210299</v>
      </c>
      <c r="J113" s="10">
        <v>0.88181065738002096</v>
      </c>
      <c r="K113" s="50">
        <v>94.364429343161007</v>
      </c>
      <c r="L113" s="10">
        <f t="shared" si="6"/>
        <v>1.0210106063714521</v>
      </c>
      <c r="M113" s="10"/>
      <c r="N113" s="10">
        <v>30.502500000000001</v>
      </c>
      <c r="O113" s="10">
        <f t="shared" si="7"/>
        <v>9242.2574999999997</v>
      </c>
      <c r="P113" s="7">
        <v>20</v>
      </c>
      <c r="Q113" s="5">
        <v>15</v>
      </c>
      <c r="R113" s="10">
        <v>98</v>
      </c>
      <c r="S113" s="10">
        <v>0.7</v>
      </c>
    </row>
    <row r="114" spans="1:19" x14ac:dyDescent="0.25">
      <c r="B114" t="s">
        <v>207</v>
      </c>
      <c r="C114" t="s">
        <v>14</v>
      </c>
      <c r="D114" s="6">
        <v>49</v>
      </c>
      <c r="E114" t="s">
        <v>63</v>
      </c>
      <c r="G114" t="s">
        <v>36</v>
      </c>
      <c r="H114" s="10">
        <v>129.11752173913001</v>
      </c>
      <c r="I114" s="10">
        <v>2.5629334282662901</v>
      </c>
      <c r="J114" s="10">
        <v>62.518797595190399</v>
      </c>
      <c r="K114" s="50">
        <v>64.73308425419556</v>
      </c>
      <c r="L114" s="10">
        <f t="shared" si="6"/>
        <v>0.89916053069467439</v>
      </c>
      <c r="M114" s="10"/>
      <c r="N114" s="10">
        <v>23.76</v>
      </c>
      <c r="O114" s="10">
        <f t="shared" si="7"/>
        <v>7199.2800000000007</v>
      </c>
      <c r="P114" s="7"/>
    </row>
    <row r="115" spans="1:19" x14ac:dyDescent="0.25">
      <c r="B115" t="s">
        <v>208</v>
      </c>
      <c r="C115" t="s">
        <v>10</v>
      </c>
      <c r="D115" s="6">
        <v>39</v>
      </c>
      <c r="E115" t="s">
        <v>63</v>
      </c>
      <c r="G115" t="s">
        <v>36</v>
      </c>
      <c r="H115" s="10">
        <v>162.814716484126</v>
      </c>
      <c r="I115" s="10">
        <v>123.394485049834</v>
      </c>
      <c r="J115" s="10">
        <v>437.41298597194401</v>
      </c>
      <c r="K115" s="50">
        <v>241.20739583530136</v>
      </c>
      <c r="L115" s="10">
        <f t="shared" si="6"/>
        <v>2.5417114069532571</v>
      </c>
      <c r="M115" s="10"/>
      <c r="N115" s="10">
        <v>31.32</v>
      </c>
      <c r="O115" s="10">
        <f t="shared" si="7"/>
        <v>9489.9600000000009</v>
      </c>
      <c r="P115" s="7">
        <v>24</v>
      </c>
      <c r="Q115" s="5">
        <v>13</v>
      </c>
      <c r="R115" s="10">
        <v>64</v>
      </c>
      <c r="S115" s="10">
        <v>0.5</v>
      </c>
    </row>
    <row r="116" spans="1:19" x14ac:dyDescent="0.25">
      <c r="A116" s="6"/>
      <c r="B116" t="s">
        <v>209</v>
      </c>
      <c r="C116" t="s">
        <v>10</v>
      </c>
      <c r="D116" s="6">
        <v>69</v>
      </c>
      <c r="E116" t="s">
        <v>38</v>
      </c>
      <c r="G116" t="s">
        <v>39</v>
      </c>
      <c r="H116" s="10">
        <v>40.420433972999497</v>
      </c>
      <c r="I116" s="10">
        <v>118.251298656507</v>
      </c>
      <c r="J116" s="10">
        <v>231.13769670958499</v>
      </c>
      <c r="K116" s="12">
        <v>129.93647644636383</v>
      </c>
      <c r="L116" s="10">
        <f t="shared" si="6"/>
        <v>2.8612727646275928</v>
      </c>
      <c r="M116" s="10"/>
      <c r="N116" s="10">
        <v>14.987500000000001</v>
      </c>
      <c r="O116" s="10">
        <f t="shared" si="7"/>
        <v>4541.2125000000005</v>
      </c>
      <c r="P116" s="7">
        <v>43</v>
      </c>
      <c r="Q116" s="5">
        <v>46</v>
      </c>
    </row>
    <row r="117" spans="1:19" x14ac:dyDescent="0.25">
      <c r="A117" s="6"/>
      <c r="B117" t="s">
        <v>210</v>
      </c>
      <c r="C117" t="s">
        <v>10</v>
      </c>
      <c r="D117" s="6">
        <v>56</v>
      </c>
      <c r="E117" t="s">
        <v>72</v>
      </c>
      <c r="G117" t="s">
        <v>61</v>
      </c>
      <c r="H117" s="10">
        <v>45.787097974985102</v>
      </c>
      <c r="I117" s="10">
        <v>45.573503965656997</v>
      </c>
      <c r="J117" s="10">
        <v>20.003684210526298</v>
      </c>
      <c r="K117" s="12">
        <v>37.121428717056133</v>
      </c>
      <c r="L117" s="10">
        <f t="shared" si="6"/>
        <v>0.94860988047147909</v>
      </c>
      <c r="M117" s="10"/>
      <c r="N117" s="10">
        <v>12.914999999999999</v>
      </c>
      <c r="O117" s="10">
        <f t="shared" si="7"/>
        <v>3913.2449999999999</v>
      </c>
      <c r="P117" s="7"/>
    </row>
    <row r="118" spans="1:19" x14ac:dyDescent="0.25">
      <c r="B118" t="s">
        <v>211</v>
      </c>
      <c r="C118" t="s">
        <v>14</v>
      </c>
      <c r="D118" s="6">
        <v>58</v>
      </c>
      <c r="E118" t="s">
        <v>17</v>
      </c>
      <c r="G118" t="s">
        <v>18</v>
      </c>
      <c r="H118" s="10">
        <v>10.8475315082213</v>
      </c>
      <c r="I118" s="10">
        <v>27.6236382523381</v>
      </c>
      <c r="J118" s="10">
        <v>8.8415520776931693</v>
      </c>
      <c r="K118" s="12">
        <f>AVERAGE(H118:J118)</f>
        <v>15.770907279417523</v>
      </c>
      <c r="L118" s="10">
        <f t="shared" si="6"/>
        <v>1.1528061781167669</v>
      </c>
      <c r="M118" s="10"/>
      <c r="N118" s="10">
        <v>4.5149999999999997</v>
      </c>
      <c r="O118" s="10">
        <f t="shared" si="7"/>
        <v>1368.0449999999998</v>
      </c>
      <c r="P118" s="7"/>
    </row>
    <row r="119" spans="1:19" x14ac:dyDescent="0.25">
      <c r="A119" s="6"/>
      <c r="B119" t="s">
        <v>212</v>
      </c>
      <c r="C119" t="s">
        <v>14</v>
      </c>
      <c r="D119" s="6">
        <v>67</v>
      </c>
      <c r="E119" t="s">
        <v>31</v>
      </c>
      <c r="G119" t="s">
        <v>73</v>
      </c>
      <c r="H119" s="10">
        <v>20.4941046094815</v>
      </c>
      <c r="I119" s="10">
        <v>29.190177970924498</v>
      </c>
      <c r="J119" s="10">
        <v>57.264820654316097</v>
      </c>
      <c r="K119" s="12">
        <v>35.649701078240696</v>
      </c>
      <c r="L119" s="10">
        <f t="shared" si="6"/>
        <v>1.5055122090352897</v>
      </c>
      <c r="M119" s="10"/>
      <c r="N119" s="10">
        <v>7.8150000000000004</v>
      </c>
      <c r="O119" s="10">
        <f t="shared" si="7"/>
        <v>2367.9450000000002</v>
      </c>
      <c r="P119" s="7"/>
    </row>
    <row r="120" spans="1:19" x14ac:dyDescent="0.25">
      <c r="A120" s="6"/>
      <c r="B120" t="s">
        <v>213</v>
      </c>
      <c r="C120" t="s">
        <v>14</v>
      </c>
      <c r="D120" s="6">
        <v>76</v>
      </c>
      <c r="E120" t="s">
        <v>31</v>
      </c>
      <c r="G120" t="s">
        <v>76</v>
      </c>
      <c r="H120" s="10">
        <v>30.90234375</v>
      </c>
      <c r="I120" s="10">
        <v>63.251800422386502</v>
      </c>
      <c r="J120" s="10">
        <v>69.873309530214499</v>
      </c>
      <c r="K120" s="12">
        <v>54.675817900867003</v>
      </c>
      <c r="L120" s="10">
        <f t="shared" si="6"/>
        <v>2.0528810454749813</v>
      </c>
      <c r="M120" s="10"/>
      <c r="N120" s="10">
        <v>8.7899999999999991</v>
      </c>
      <c r="O120" s="10">
        <f t="shared" si="7"/>
        <v>2663.37</v>
      </c>
      <c r="P120" s="7">
        <v>5</v>
      </c>
      <c r="Q120" s="5">
        <v>11</v>
      </c>
      <c r="R120" s="10">
        <v>81</v>
      </c>
      <c r="S120" s="10">
        <v>5</v>
      </c>
    </row>
    <row r="121" spans="1:19" x14ac:dyDescent="0.25">
      <c r="B121" t="s">
        <v>214</v>
      </c>
      <c r="C121" t="s">
        <v>14</v>
      </c>
      <c r="D121" s="6">
        <v>67</v>
      </c>
      <c r="E121" t="s">
        <v>31</v>
      </c>
      <c r="G121" t="s">
        <v>12</v>
      </c>
      <c r="H121" s="10">
        <v>18.659094964197699</v>
      </c>
      <c r="I121" s="10">
        <v>15.7672515690377</v>
      </c>
      <c r="J121" s="10">
        <v>6.2429954879313101</v>
      </c>
      <c r="K121" s="12">
        <f>AVERAGE(H121:J121)</f>
        <v>13.556447340388905</v>
      </c>
      <c r="L121" s="10">
        <f t="shared" si="6"/>
        <v>0.74196932501348611</v>
      </c>
      <c r="M121" s="10"/>
      <c r="N121" s="10">
        <v>6.03</v>
      </c>
      <c r="O121" s="10">
        <f t="shared" si="7"/>
        <v>1827.0900000000001</v>
      </c>
      <c r="P121" s="7"/>
    </row>
    <row r="122" spans="1:19" x14ac:dyDescent="0.25">
      <c r="B122" s="46"/>
      <c r="H122" s="10"/>
      <c r="I122" s="10"/>
      <c r="J122" s="10"/>
      <c r="K122" s="50"/>
      <c r="L122" s="10"/>
      <c r="M122" s="10"/>
      <c r="N122" s="10"/>
      <c r="O122" s="10"/>
      <c r="P122" s="7"/>
    </row>
    <row r="123" spans="1:19" ht="18.75" x14ac:dyDescent="0.3">
      <c r="A123" s="4" t="s">
        <v>84</v>
      </c>
      <c r="B123" s="46"/>
      <c r="H123" s="10"/>
      <c r="I123" s="10"/>
      <c r="J123" s="10"/>
      <c r="K123" s="50"/>
      <c r="L123" s="10"/>
      <c r="M123" s="10"/>
      <c r="N123" s="10"/>
      <c r="O123" s="10"/>
      <c r="P123" s="7"/>
    </row>
    <row r="124" spans="1:19" x14ac:dyDescent="0.25">
      <c r="B124" t="s">
        <v>215</v>
      </c>
      <c r="C124" t="s">
        <v>10</v>
      </c>
      <c r="D124" s="6">
        <v>67</v>
      </c>
      <c r="E124" t="s">
        <v>66</v>
      </c>
      <c r="H124" s="35"/>
      <c r="I124" s="10">
        <v>157.45433846153799</v>
      </c>
      <c r="J124" s="10">
        <v>3.7320071471113798</v>
      </c>
      <c r="K124" s="50">
        <f>AVERAGE(H124:J124)</f>
        <v>80.593172804324681</v>
      </c>
      <c r="L124" s="10">
        <f t="shared" ref="L124:L155" si="8">K124/O124*100</f>
        <v>1.2861898871428314</v>
      </c>
      <c r="M124" s="10"/>
      <c r="N124" s="10">
        <v>20.68</v>
      </c>
      <c r="O124" s="10">
        <f t="shared" ref="O124:O187" si="9">N124*303</f>
        <v>6266.04</v>
      </c>
      <c r="P124" s="7">
        <v>15</v>
      </c>
      <c r="Q124" s="5">
        <v>14</v>
      </c>
      <c r="R124" s="5">
        <v>63</v>
      </c>
      <c r="S124" s="5">
        <v>0.6</v>
      </c>
    </row>
    <row r="125" spans="1:19" x14ac:dyDescent="0.25">
      <c r="B125" t="s">
        <v>216</v>
      </c>
      <c r="C125" t="s">
        <v>14</v>
      </c>
      <c r="D125" s="6">
        <v>55</v>
      </c>
      <c r="E125" t="s">
        <v>66</v>
      </c>
      <c r="H125" s="10">
        <v>81.227403451109296</v>
      </c>
      <c r="I125" s="10">
        <v>448.97598016605201</v>
      </c>
      <c r="J125" s="10">
        <v>521.40368170246097</v>
      </c>
      <c r="K125" s="50">
        <f>AVERAGE(H125:J125)</f>
        <v>350.53568843987409</v>
      </c>
      <c r="L125" s="10">
        <f t="shared" si="8"/>
        <v>7.0920058862688391</v>
      </c>
      <c r="M125" s="10"/>
      <c r="N125" s="10">
        <v>16.3125</v>
      </c>
      <c r="O125" s="10">
        <f t="shared" si="9"/>
        <v>4942.6875</v>
      </c>
      <c r="P125" s="7">
        <v>83</v>
      </c>
      <c r="Q125" s="36">
        <v>59</v>
      </c>
      <c r="R125" s="36">
        <v>93</v>
      </c>
      <c r="S125" s="36">
        <v>0.2</v>
      </c>
    </row>
    <row r="126" spans="1:19" x14ac:dyDescent="0.25">
      <c r="B126" t="s">
        <v>217</v>
      </c>
      <c r="C126" t="s">
        <v>10</v>
      </c>
      <c r="D126" s="6">
        <v>83</v>
      </c>
      <c r="E126" t="s">
        <v>25</v>
      </c>
      <c r="H126" s="10"/>
      <c r="I126" s="10">
        <v>61.110530749789397</v>
      </c>
      <c r="J126" s="10">
        <v>1.77920529801324</v>
      </c>
      <c r="K126" s="50">
        <f>AVERAGE(H126:J126)</f>
        <v>31.444868023901318</v>
      </c>
      <c r="L126" s="10">
        <f t="shared" si="8"/>
        <v>0.6502408666861319</v>
      </c>
      <c r="M126" s="10"/>
      <c r="N126" s="10">
        <v>15.96</v>
      </c>
      <c r="O126" s="10">
        <f t="shared" si="9"/>
        <v>4835.88</v>
      </c>
      <c r="P126" s="7">
        <v>15</v>
      </c>
      <c r="Q126" s="5">
        <v>19</v>
      </c>
      <c r="R126" s="5">
        <v>57</v>
      </c>
      <c r="S126" s="5">
        <v>0.3</v>
      </c>
    </row>
    <row r="127" spans="1:19" x14ac:dyDescent="0.25">
      <c r="B127" t="s">
        <v>218</v>
      </c>
      <c r="C127" t="s">
        <v>10</v>
      </c>
      <c r="D127" s="6">
        <v>82</v>
      </c>
      <c r="E127" t="s">
        <v>64</v>
      </c>
      <c r="H127" s="10">
        <v>0</v>
      </c>
      <c r="I127" s="10">
        <v>349.656204466171</v>
      </c>
      <c r="J127" s="10">
        <v>306.49623927864502</v>
      </c>
      <c r="K127" s="50">
        <f>AVERAGE(H127:J127)</f>
        <v>218.71748124827204</v>
      </c>
      <c r="L127" s="10">
        <f t="shared" si="8"/>
        <v>2.4552376602262194</v>
      </c>
      <c r="M127" s="10"/>
      <c r="N127" s="10">
        <v>29.4</v>
      </c>
      <c r="O127" s="10">
        <f t="shared" si="9"/>
        <v>8908.1999999999989</v>
      </c>
      <c r="P127" s="7">
        <v>30</v>
      </c>
      <c r="Q127" s="5">
        <v>18</v>
      </c>
      <c r="R127" s="5">
        <v>110</v>
      </c>
      <c r="S127" s="5">
        <v>0.3</v>
      </c>
    </row>
    <row r="128" spans="1:19" x14ac:dyDescent="0.25">
      <c r="B128" t="s">
        <v>219</v>
      </c>
      <c r="C128" t="s">
        <v>14</v>
      </c>
      <c r="D128" s="6">
        <v>60</v>
      </c>
      <c r="E128" t="s">
        <v>63</v>
      </c>
      <c r="H128" s="10">
        <v>0</v>
      </c>
      <c r="I128" s="10">
        <v>1.3337492447129899</v>
      </c>
      <c r="J128" s="10">
        <v>0</v>
      </c>
      <c r="K128" s="49">
        <f>AVERAGE(H128:J128)</f>
        <v>0.44458308157099663</v>
      </c>
      <c r="L128" s="10">
        <f t="shared" si="8"/>
        <v>6.7136623027861646E-3</v>
      </c>
      <c r="M128" s="10"/>
      <c r="N128" s="10">
        <v>21.855</v>
      </c>
      <c r="O128" s="10">
        <f t="shared" si="9"/>
        <v>6622.0650000000005</v>
      </c>
      <c r="P128" s="7">
        <v>18</v>
      </c>
      <c r="Q128" s="5">
        <v>14</v>
      </c>
      <c r="R128">
        <v>68</v>
      </c>
      <c r="S128">
        <v>0.4</v>
      </c>
    </row>
    <row r="129" spans="2:19" x14ac:dyDescent="0.25">
      <c r="B129" t="s">
        <v>220</v>
      </c>
      <c r="C129" t="s">
        <v>14</v>
      </c>
      <c r="D129" s="6">
        <v>67</v>
      </c>
      <c r="E129" t="s">
        <v>15</v>
      </c>
      <c r="H129" s="10">
        <v>67.061526075677605</v>
      </c>
      <c r="I129" s="10">
        <v>47.2737769080235</v>
      </c>
      <c r="J129" s="10">
        <v>91.407249903028998</v>
      </c>
      <c r="K129" s="12">
        <v>68.580850962243403</v>
      </c>
      <c r="L129" s="10">
        <f t="shared" si="8"/>
        <v>2.9092473280156192</v>
      </c>
      <c r="M129" s="10"/>
      <c r="N129" s="10">
        <v>7.78</v>
      </c>
      <c r="O129" s="10">
        <f t="shared" si="9"/>
        <v>2357.34</v>
      </c>
      <c r="P129" s="7"/>
    </row>
    <row r="130" spans="2:19" x14ac:dyDescent="0.25">
      <c r="B130" t="s">
        <v>221</v>
      </c>
      <c r="C130" t="s">
        <v>14</v>
      </c>
      <c r="D130" s="6">
        <v>72</v>
      </c>
      <c r="E130" t="s">
        <v>15</v>
      </c>
      <c r="H130" s="10">
        <v>14.1550492610837</v>
      </c>
      <c r="I130" s="10">
        <v>11.809869721996</v>
      </c>
      <c r="J130" s="10">
        <v>25.7361998966561</v>
      </c>
      <c r="K130" s="12">
        <v>17.233706293245302</v>
      </c>
      <c r="L130" s="10">
        <f t="shared" si="8"/>
        <v>0.48989593849746299</v>
      </c>
      <c r="M130" s="10"/>
      <c r="N130" s="10">
        <v>11.61</v>
      </c>
      <c r="O130" s="10">
        <f t="shared" si="9"/>
        <v>3517.83</v>
      </c>
      <c r="P130" s="7"/>
    </row>
    <row r="131" spans="2:19" x14ac:dyDescent="0.25">
      <c r="B131" t="s">
        <v>222</v>
      </c>
      <c r="C131" t="s">
        <v>14</v>
      </c>
      <c r="D131" s="6">
        <v>68</v>
      </c>
      <c r="E131" t="s">
        <v>15</v>
      </c>
      <c r="H131" s="10">
        <v>5.6302295177222499</v>
      </c>
      <c r="I131" s="10">
        <v>10.521456135837401</v>
      </c>
      <c r="J131" s="10">
        <v>11.3056895795476</v>
      </c>
      <c r="K131" s="12">
        <v>9.1524584110357505</v>
      </c>
      <c r="L131" s="10">
        <f t="shared" si="8"/>
        <v>0.49722030238279757</v>
      </c>
      <c r="M131" s="10"/>
      <c r="N131" s="10">
        <v>6.0750000000000002</v>
      </c>
      <c r="O131" s="10">
        <f t="shared" si="9"/>
        <v>1840.7250000000001</v>
      </c>
      <c r="P131" s="7"/>
    </row>
    <row r="132" spans="2:19" x14ac:dyDescent="0.25">
      <c r="B132" t="s">
        <v>223</v>
      </c>
      <c r="C132" t="s">
        <v>14</v>
      </c>
      <c r="D132" s="6">
        <v>71</v>
      </c>
      <c r="E132" t="s">
        <v>15</v>
      </c>
      <c r="H132" s="10">
        <v>22.134099712931899</v>
      </c>
      <c r="I132" s="10">
        <v>16.9004541604981</v>
      </c>
      <c r="J132" s="10">
        <v>16.169337848005998</v>
      </c>
      <c r="K132" s="12">
        <v>18.401297240478701</v>
      </c>
      <c r="L132" s="10">
        <f t="shared" si="8"/>
        <v>0.92225290704590157</v>
      </c>
      <c r="M132" s="10"/>
      <c r="N132" s="10">
        <v>6.585</v>
      </c>
      <c r="O132" s="10">
        <f t="shared" si="9"/>
        <v>1995.2549999999999</v>
      </c>
      <c r="P132" s="7"/>
    </row>
    <row r="133" spans="2:19" x14ac:dyDescent="0.25">
      <c r="B133" t="s">
        <v>224</v>
      </c>
      <c r="C133" t="s">
        <v>14</v>
      </c>
      <c r="D133" s="6">
        <v>73</v>
      </c>
      <c r="E133" t="s">
        <v>15</v>
      </c>
      <c r="H133" s="10">
        <v>86.871705727900405</v>
      </c>
      <c r="I133" s="10">
        <v>59.242345672201701</v>
      </c>
      <c r="J133" s="10">
        <v>58.153479504289798</v>
      </c>
      <c r="K133" s="12">
        <v>68.089176968130602</v>
      </c>
      <c r="L133" s="10">
        <f t="shared" si="8"/>
        <v>1.4133129287446418</v>
      </c>
      <c r="M133" s="10"/>
      <c r="N133" s="10">
        <v>15.9</v>
      </c>
      <c r="O133" s="10">
        <f t="shared" si="9"/>
        <v>4817.7</v>
      </c>
      <c r="P133" s="7"/>
    </row>
    <row r="134" spans="2:19" x14ac:dyDescent="0.25">
      <c r="B134" t="s">
        <v>225</v>
      </c>
      <c r="C134" t="s">
        <v>14</v>
      </c>
      <c r="D134" s="6">
        <v>36</v>
      </c>
      <c r="E134" t="s">
        <v>15</v>
      </c>
      <c r="H134" s="10">
        <v>17.0217267050065</v>
      </c>
      <c r="I134" s="10">
        <v>21.805364291433101</v>
      </c>
      <c r="J134" s="10">
        <v>28.300277436909798</v>
      </c>
      <c r="K134" s="12">
        <v>22.375789477783201</v>
      </c>
      <c r="L134" s="10">
        <f t="shared" si="8"/>
        <v>0.93953549651001433</v>
      </c>
      <c r="M134" s="10"/>
      <c r="N134" s="10">
        <v>7.86</v>
      </c>
      <c r="O134" s="10">
        <f t="shared" si="9"/>
        <v>2381.58</v>
      </c>
      <c r="P134" s="7"/>
    </row>
    <row r="135" spans="2:19" x14ac:dyDescent="0.25">
      <c r="B135" t="s">
        <v>226</v>
      </c>
      <c r="C135" t="s">
        <v>14</v>
      </c>
      <c r="D135" s="6">
        <v>55</v>
      </c>
      <c r="E135" t="s">
        <v>15</v>
      </c>
      <c r="H135" s="10">
        <v>25.936133768352398</v>
      </c>
      <c r="I135" s="10">
        <v>75.448134447641195</v>
      </c>
      <c r="J135" s="10">
        <v>54.226298340317797</v>
      </c>
      <c r="K135" s="12">
        <v>51.870188852103801</v>
      </c>
      <c r="L135" s="10">
        <f t="shared" si="8"/>
        <v>2.7044035084700027</v>
      </c>
      <c r="M135" s="10"/>
      <c r="N135" s="10">
        <v>6.33</v>
      </c>
      <c r="O135" s="10">
        <f t="shared" si="9"/>
        <v>1917.99</v>
      </c>
      <c r="P135" s="7"/>
    </row>
    <row r="136" spans="2:19" x14ac:dyDescent="0.25">
      <c r="B136" t="s">
        <v>227</v>
      </c>
      <c r="C136" t="s">
        <v>14</v>
      </c>
      <c r="D136" s="6">
        <v>70</v>
      </c>
      <c r="E136" t="s">
        <v>15</v>
      </c>
      <c r="H136" s="10">
        <v>6.77169110018494</v>
      </c>
      <c r="I136" s="10">
        <v>10.798600190931801</v>
      </c>
      <c r="J136" s="10">
        <v>21.117502420135501</v>
      </c>
      <c r="K136" s="12">
        <v>12.895931237084101</v>
      </c>
      <c r="L136" s="10">
        <f t="shared" si="8"/>
        <v>0.71291171131145836</v>
      </c>
      <c r="M136" s="10"/>
      <c r="N136" s="10">
        <v>5.97</v>
      </c>
      <c r="O136" s="10">
        <f t="shared" si="9"/>
        <v>1808.9099999999999</v>
      </c>
      <c r="P136" s="7"/>
    </row>
    <row r="137" spans="2:19" x14ac:dyDescent="0.25">
      <c r="B137" t="s">
        <v>228</v>
      </c>
      <c r="C137" t="s">
        <v>14</v>
      </c>
      <c r="D137" s="6">
        <v>69</v>
      </c>
      <c r="E137" t="s">
        <v>15</v>
      </c>
      <c r="H137" s="10">
        <v>13.610773620799</v>
      </c>
      <c r="I137" s="10">
        <v>6.4761621918560701</v>
      </c>
      <c r="J137" s="10">
        <v>23.239074299634598</v>
      </c>
      <c r="K137" s="12">
        <v>14.442003370763199</v>
      </c>
      <c r="L137" s="10">
        <f t="shared" si="8"/>
        <v>0.72546997657937118</v>
      </c>
      <c r="M137" s="10"/>
      <c r="N137" s="10">
        <v>6.57</v>
      </c>
      <c r="O137" s="10">
        <f t="shared" si="9"/>
        <v>1990.71</v>
      </c>
      <c r="P137" s="7"/>
    </row>
    <row r="138" spans="2:19" x14ac:dyDescent="0.25">
      <c r="B138" t="s">
        <v>229</v>
      </c>
      <c r="C138" t="s">
        <v>14</v>
      </c>
      <c r="D138" s="6">
        <v>64</v>
      </c>
      <c r="E138" t="s">
        <v>15</v>
      </c>
      <c r="H138" s="10">
        <v>32.014541209200701</v>
      </c>
      <c r="I138" s="10">
        <v>49.281005288550801</v>
      </c>
      <c r="J138" s="10">
        <v>72.231352181194694</v>
      </c>
      <c r="K138" s="12">
        <v>51.175632892982001</v>
      </c>
      <c r="L138" s="10">
        <f t="shared" si="8"/>
        <v>2.058457991403535</v>
      </c>
      <c r="M138" s="10"/>
      <c r="N138" s="10">
        <v>8.2050000000000001</v>
      </c>
      <c r="O138" s="10">
        <f t="shared" si="9"/>
        <v>2486.1150000000002</v>
      </c>
      <c r="P138" s="7"/>
    </row>
    <row r="139" spans="2:19" x14ac:dyDescent="0.25">
      <c r="B139" t="s">
        <v>230</v>
      </c>
      <c r="C139" t="s">
        <v>10</v>
      </c>
      <c r="D139" s="6">
        <v>72</v>
      </c>
      <c r="E139" t="s">
        <v>15</v>
      </c>
      <c r="H139" s="10">
        <v>9.1074079533370504</v>
      </c>
      <c r="I139" s="10">
        <v>12.882490888164201</v>
      </c>
      <c r="J139" s="10">
        <v>10.8514996863774</v>
      </c>
      <c r="K139" s="12">
        <v>10.9471328426262</v>
      </c>
      <c r="L139" s="10">
        <f t="shared" si="8"/>
        <v>0.51686911725030094</v>
      </c>
      <c r="M139" s="10"/>
      <c r="N139" s="10">
        <v>6.99</v>
      </c>
      <c r="O139" s="10">
        <f t="shared" si="9"/>
        <v>2117.9700000000003</v>
      </c>
      <c r="P139" s="7"/>
    </row>
    <row r="140" spans="2:19" x14ac:dyDescent="0.25">
      <c r="B140" t="s">
        <v>231</v>
      </c>
      <c r="C140" t="s">
        <v>14</v>
      </c>
      <c r="D140" s="6">
        <v>66</v>
      </c>
      <c r="E140" t="s">
        <v>15</v>
      </c>
      <c r="H140" s="10">
        <v>102.439341202818</v>
      </c>
      <c r="I140" s="10">
        <v>157.91869510665001</v>
      </c>
      <c r="J140" s="10">
        <v>158.847927856719</v>
      </c>
      <c r="K140" s="12">
        <v>139.73532138872901</v>
      </c>
      <c r="L140" s="10">
        <f t="shared" si="8"/>
        <v>4.630247769584245</v>
      </c>
      <c r="M140" s="10"/>
      <c r="N140" s="10">
        <v>9.9600000000000009</v>
      </c>
      <c r="O140" s="10">
        <f t="shared" si="9"/>
        <v>3017.88</v>
      </c>
      <c r="P140" s="7"/>
    </row>
    <row r="141" spans="2:19" x14ac:dyDescent="0.25">
      <c r="B141" t="s">
        <v>232</v>
      </c>
      <c r="C141" t="s">
        <v>14</v>
      </c>
      <c r="D141" s="6">
        <v>73</v>
      </c>
      <c r="E141" t="s">
        <v>15</v>
      </c>
      <c r="H141" s="10">
        <v>8.3047400295420992</v>
      </c>
      <c r="I141" s="10">
        <v>60.5552728124268</v>
      </c>
      <c r="J141" s="10">
        <v>62.566081444376898</v>
      </c>
      <c r="K141" s="12">
        <v>43.808698095448598</v>
      </c>
      <c r="L141" s="10">
        <f t="shared" si="8"/>
        <v>1.128674176668099</v>
      </c>
      <c r="M141" s="10"/>
      <c r="N141" s="10">
        <v>12.81</v>
      </c>
      <c r="O141" s="10">
        <f t="shared" si="9"/>
        <v>3881.4300000000003</v>
      </c>
      <c r="P141" s="7"/>
    </row>
    <row r="142" spans="2:19" x14ac:dyDescent="0.25">
      <c r="B142" t="s">
        <v>233</v>
      </c>
      <c r="C142" t="s">
        <v>14</v>
      </c>
      <c r="D142" s="6">
        <v>75</v>
      </c>
      <c r="E142" t="s">
        <v>15</v>
      </c>
      <c r="H142" s="10">
        <v>8.1843562534502894</v>
      </c>
      <c r="I142" s="10">
        <v>1.5461898594832599</v>
      </c>
      <c r="J142" s="10">
        <v>17.515837715278099</v>
      </c>
      <c r="K142" s="12">
        <v>9.0821279427372197</v>
      </c>
      <c r="L142" s="10">
        <f t="shared" si="8"/>
        <v>0.46085516010138572</v>
      </c>
      <c r="M142" s="10"/>
      <c r="N142" s="10">
        <v>6.5039999999999996</v>
      </c>
      <c r="O142" s="10">
        <f t="shared" si="9"/>
        <v>1970.7119999999998</v>
      </c>
      <c r="P142" s="7"/>
    </row>
    <row r="143" spans="2:19" x14ac:dyDescent="0.25">
      <c r="B143" t="s">
        <v>234</v>
      </c>
      <c r="C143" t="s">
        <v>10</v>
      </c>
      <c r="D143" s="6">
        <v>87</v>
      </c>
      <c r="E143" t="s">
        <v>25</v>
      </c>
      <c r="H143" s="10">
        <v>24.0703395835605</v>
      </c>
      <c r="I143" s="10">
        <v>14.250763595728801</v>
      </c>
      <c r="J143" s="10">
        <v>19.826906743672499</v>
      </c>
      <c r="K143" s="12">
        <v>19.382669974320599</v>
      </c>
      <c r="L143" s="10">
        <f t="shared" si="8"/>
        <v>0.54257173737100572</v>
      </c>
      <c r="M143" s="10"/>
      <c r="N143" s="10">
        <v>11.79</v>
      </c>
      <c r="O143" s="10">
        <f t="shared" si="9"/>
        <v>3572.37</v>
      </c>
      <c r="P143" s="7"/>
      <c r="Q143" s="36"/>
      <c r="R143" s="37"/>
      <c r="S143" s="37"/>
    </row>
    <row r="144" spans="2:19" x14ac:dyDescent="0.25">
      <c r="B144" t="s">
        <v>235</v>
      </c>
      <c r="C144" t="s">
        <v>14</v>
      </c>
      <c r="D144" s="6">
        <v>81</v>
      </c>
      <c r="E144" t="s">
        <v>25</v>
      </c>
      <c r="H144" s="10">
        <v>70.240745966505102</v>
      </c>
      <c r="I144" s="10">
        <v>71.048959081119904</v>
      </c>
      <c r="J144" s="10">
        <v>103.02784214128999</v>
      </c>
      <c r="K144" s="12">
        <v>81.439182396304901</v>
      </c>
      <c r="L144" s="10">
        <f t="shared" si="8"/>
        <v>1.6538618641704534</v>
      </c>
      <c r="M144" s="10"/>
      <c r="N144" s="10">
        <v>16.251428571428601</v>
      </c>
      <c r="O144" s="10">
        <f t="shared" si="9"/>
        <v>4924.1828571428659</v>
      </c>
      <c r="P144" s="7"/>
      <c r="Q144" s="36"/>
      <c r="R144" s="37"/>
      <c r="S144" s="37"/>
    </row>
    <row r="145" spans="2:19" x14ac:dyDescent="0.25">
      <c r="B145" t="s">
        <v>236</v>
      </c>
      <c r="C145" t="s">
        <v>14</v>
      </c>
      <c r="D145" s="6">
        <v>84</v>
      </c>
      <c r="E145" t="s">
        <v>25</v>
      </c>
      <c r="H145" s="10">
        <v>35.412186379928301</v>
      </c>
      <c r="I145" s="10">
        <v>45.443829934324199</v>
      </c>
      <c r="J145" s="10">
        <v>69.443211833069199</v>
      </c>
      <c r="K145" s="12">
        <v>50.0997427157739</v>
      </c>
      <c r="L145" s="10">
        <f t="shared" si="8"/>
        <v>1.7488485969583416</v>
      </c>
      <c r="M145" s="10"/>
      <c r="N145" s="10">
        <v>9.4545454545454604</v>
      </c>
      <c r="O145" s="10">
        <f t="shared" si="9"/>
        <v>2864.7272727272743</v>
      </c>
      <c r="P145" s="7"/>
      <c r="Q145" s="36"/>
      <c r="R145" s="37"/>
      <c r="S145" s="37"/>
    </row>
    <row r="146" spans="2:19" x14ac:dyDescent="0.25">
      <c r="B146" t="s">
        <v>237</v>
      </c>
      <c r="C146" t="s">
        <v>14</v>
      </c>
      <c r="D146" s="6">
        <v>91</v>
      </c>
      <c r="E146" t="s">
        <v>25</v>
      </c>
      <c r="H146" s="10">
        <v>41.429023382318803</v>
      </c>
      <c r="I146" s="10">
        <v>43.362838176763702</v>
      </c>
      <c r="J146" s="10">
        <v>77.047360345858905</v>
      </c>
      <c r="K146" s="12">
        <v>53.946407301647099</v>
      </c>
      <c r="L146" s="10">
        <f t="shared" si="8"/>
        <v>1.5638203617940665</v>
      </c>
      <c r="M146" s="10"/>
      <c r="N146" s="10">
        <v>11.385</v>
      </c>
      <c r="O146" s="10">
        <f t="shared" si="9"/>
        <v>3449.6549999999997</v>
      </c>
      <c r="P146" s="7"/>
      <c r="Q146" s="36"/>
      <c r="R146" s="37"/>
      <c r="S146" s="37"/>
    </row>
    <row r="147" spans="2:19" x14ac:dyDescent="0.25">
      <c r="B147" t="s">
        <v>238</v>
      </c>
      <c r="C147" t="s">
        <v>14</v>
      </c>
      <c r="D147" s="6">
        <v>62</v>
      </c>
      <c r="E147" t="s">
        <v>25</v>
      </c>
      <c r="H147" s="10">
        <v>32.691550872571597</v>
      </c>
      <c r="I147" s="10">
        <v>50.807894696041799</v>
      </c>
      <c r="J147" s="10">
        <v>45.820600303951402</v>
      </c>
      <c r="K147" s="12">
        <v>43.106681957521602</v>
      </c>
      <c r="L147" s="10">
        <f t="shared" si="8"/>
        <v>2.3065220020676076</v>
      </c>
      <c r="M147" s="10"/>
      <c r="N147" s="10">
        <v>6.1680000000000001</v>
      </c>
      <c r="O147" s="10">
        <f t="shared" si="9"/>
        <v>1868.904</v>
      </c>
      <c r="P147" s="7"/>
      <c r="Q147" s="36"/>
      <c r="R147" s="37"/>
      <c r="S147" s="37"/>
    </row>
    <row r="148" spans="2:19" x14ac:dyDescent="0.25">
      <c r="B148" t="s">
        <v>376</v>
      </c>
      <c r="C148" t="s">
        <v>10</v>
      </c>
      <c r="D148" s="6">
        <v>64</v>
      </c>
      <c r="E148" t="s">
        <v>25</v>
      </c>
      <c r="H148" s="10">
        <v>76.205228052589007</v>
      </c>
      <c r="I148" s="10">
        <v>142.46932569092999</v>
      </c>
      <c r="J148" s="10">
        <v>166.18450184501799</v>
      </c>
      <c r="K148" s="12">
        <v>128.286351862846</v>
      </c>
      <c r="L148" s="10">
        <f t="shared" si="8"/>
        <v>0.85532787854016079</v>
      </c>
      <c r="M148" s="10"/>
      <c r="N148" s="10">
        <v>49.5</v>
      </c>
      <c r="O148" s="10">
        <f t="shared" si="9"/>
        <v>14998.5</v>
      </c>
      <c r="P148" s="7"/>
      <c r="Q148" s="36"/>
      <c r="R148" s="37"/>
      <c r="S148" s="37"/>
    </row>
    <row r="149" spans="2:19" x14ac:dyDescent="0.25">
      <c r="B149" t="s">
        <v>377</v>
      </c>
      <c r="C149" t="s">
        <v>10</v>
      </c>
      <c r="D149" s="6">
        <v>80</v>
      </c>
      <c r="E149" t="s">
        <v>25</v>
      </c>
      <c r="H149" s="10">
        <v>13.660308320951</v>
      </c>
      <c r="I149" s="10">
        <v>21.066998597808801</v>
      </c>
      <c r="J149" s="10">
        <v>14.917401729896399</v>
      </c>
      <c r="K149" s="12">
        <v>16.548236216218701</v>
      </c>
      <c r="L149" s="10">
        <f t="shared" si="8"/>
        <v>0.93119592459709244</v>
      </c>
      <c r="M149" s="10"/>
      <c r="N149" s="10">
        <v>5.8650000000000002</v>
      </c>
      <c r="O149" s="10">
        <f t="shared" si="9"/>
        <v>1777.095</v>
      </c>
      <c r="P149" s="7"/>
      <c r="Q149" s="36"/>
      <c r="R149" s="37"/>
      <c r="S149" s="37"/>
    </row>
    <row r="150" spans="2:19" x14ac:dyDescent="0.25">
      <c r="B150" t="s">
        <v>378</v>
      </c>
      <c r="C150" t="s">
        <v>10</v>
      </c>
      <c r="D150" s="6">
        <v>79</v>
      </c>
      <c r="E150" t="s">
        <v>25</v>
      </c>
      <c r="H150" s="10">
        <v>55.497526501766799</v>
      </c>
      <c r="I150" s="10">
        <v>68.823599667456406</v>
      </c>
      <c r="J150" s="10">
        <v>89.981511930843894</v>
      </c>
      <c r="K150" s="12">
        <v>71.4342127000223</v>
      </c>
      <c r="L150" s="10">
        <f t="shared" si="8"/>
        <v>2.8414176014201185</v>
      </c>
      <c r="M150" s="10"/>
      <c r="N150" s="10">
        <v>8.2971428571428607</v>
      </c>
      <c r="O150" s="10">
        <f t="shared" si="9"/>
        <v>2514.0342857142869</v>
      </c>
      <c r="P150" s="7"/>
      <c r="Q150" s="36"/>
      <c r="R150" s="37"/>
      <c r="S150" s="37"/>
    </row>
    <row r="151" spans="2:19" x14ac:dyDescent="0.25">
      <c r="B151" t="s">
        <v>379</v>
      </c>
      <c r="C151" t="s">
        <v>10</v>
      </c>
      <c r="D151" s="6">
        <v>55</v>
      </c>
      <c r="E151" t="s">
        <v>25</v>
      </c>
      <c r="H151" s="10">
        <v>60.992192836927899</v>
      </c>
      <c r="I151" s="10">
        <v>56.604994175888201</v>
      </c>
      <c r="J151" s="10">
        <v>50.534046399517898</v>
      </c>
      <c r="K151" s="12">
        <v>56.043744470778002</v>
      </c>
      <c r="L151" s="10">
        <f t="shared" si="8"/>
        <v>1.1524165298372042</v>
      </c>
      <c r="M151" s="10"/>
      <c r="N151" s="10">
        <v>16.05</v>
      </c>
      <c r="O151" s="10">
        <f t="shared" si="9"/>
        <v>4863.1500000000005</v>
      </c>
      <c r="P151" s="7"/>
      <c r="Q151" s="36"/>
      <c r="R151" s="37"/>
      <c r="S151" s="37"/>
    </row>
    <row r="152" spans="2:19" x14ac:dyDescent="0.25">
      <c r="B152" t="s">
        <v>380</v>
      </c>
      <c r="C152" t="s">
        <v>14</v>
      </c>
      <c r="D152" s="6">
        <v>83</v>
      </c>
      <c r="E152" t="s">
        <v>25</v>
      </c>
      <c r="H152" s="10">
        <v>8.4617914322803998</v>
      </c>
      <c r="I152" s="10">
        <v>29.035835005186399</v>
      </c>
      <c r="J152" s="10">
        <v>33.827251002013398</v>
      </c>
      <c r="K152" s="12">
        <v>23.774959146493401</v>
      </c>
      <c r="L152" s="10">
        <f t="shared" si="8"/>
        <v>0.67409975691235979</v>
      </c>
      <c r="M152" s="10"/>
      <c r="N152" s="10">
        <v>11.64</v>
      </c>
      <c r="O152" s="10">
        <f t="shared" si="9"/>
        <v>3526.92</v>
      </c>
      <c r="P152" s="7"/>
    </row>
    <row r="153" spans="2:19" x14ac:dyDescent="0.25">
      <c r="B153" t="s">
        <v>381</v>
      </c>
      <c r="C153" t="s">
        <v>10</v>
      </c>
      <c r="D153" s="6">
        <v>62</v>
      </c>
      <c r="E153" t="s">
        <v>25</v>
      </c>
      <c r="H153" s="10">
        <v>33.3060387196034</v>
      </c>
      <c r="I153" s="10">
        <v>38.466965269109302</v>
      </c>
      <c r="J153" s="10">
        <v>32.042573140029504</v>
      </c>
      <c r="K153" s="12">
        <v>34.605192376247402</v>
      </c>
      <c r="L153" s="10">
        <f t="shared" si="8"/>
        <v>1.1606560538331927</v>
      </c>
      <c r="M153" s="10"/>
      <c r="N153" s="10">
        <v>9.84</v>
      </c>
      <c r="O153" s="10">
        <f t="shared" si="9"/>
        <v>2981.52</v>
      </c>
      <c r="P153" s="7"/>
    </row>
    <row r="154" spans="2:19" x14ac:dyDescent="0.25">
      <c r="B154" t="s">
        <v>382</v>
      </c>
      <c r="C154" t="s">
        <v>10</v>
      </c>
      <c r="D154" s="6">
        <v>71</v>
      </c>
      <c r="E154" t="s">
        <v>25</v>
      </c>
      <c r="H154" s="10">
        <v>60.961449429700401</v>
      </c>
      <c r="I154" s="10">
        <v>67.973880972518103</v>
      </c>
      <c r="J154" s="10">
        <v>151.99075713859301</v>
      </c>
      <c r="K154" s="12">
        <v>93.642029180270598</v>
      </c>
      <c r="L154" s="10">
        <f t="shared" si="8"/>
        <v>3.2912630591588763</v>
      </c>
      <c r="M154" s="10"/>
      <c r="N154" s="10">
        <v>9.39</v>
      </c>
      <c r="O154" s="10">
        <f t="shared" si="9"/>
        <v>2845.17</v>
      </c>
      <c r="P154" s="7"/>
    </row>
    <row r="155" spans="2:19" x14ac:dyDescent="0.25">
      <c r="B155" t="s">
        <v>383</v>
      </c>
      <c r="C155" t="s">
        <v>14</v>
      </c>
      <c r="D155" s="6">
        <v>61</v>
      </c>
      <c r="E155" t="s">
        <v>25</v>
      </c>
      <c r="H155" s="10">
        <v>64.265246390564599</v>
      </c>
      <c r="I155" s="10">
        <v>8.9506012094341507</v>
      </c>
      <c r="J155" s="10">
        <v>13.337388843977401</v>
      </c>
      <c r="K155" s="12">
        <f t="shared" ref="K155:K174" si="10">AVERAGE(H155:J155)</f>
        <v>28.851078814658717</v>
      </c>
      <c r="L155" s="10">
        <f t="shared" si="8"/>
        <v>0.34974502074036146</v>
      </c>
      <c r="M155" s="10"/>
      <c r="N155" s="10">
        <v>27.225000000000001</v>
      </c>
      <c r="O155" s="10">
        <f t="shared" si="9"/>
        <v>8249.1750000000011</v>
      </c>
      <c r="P155" s="7">
        <v>11</v>
      </c>
      <c r="Q155" s="5">
        <v>13</v>
      </c>
      <c r="R155">
        <v>81</v>
      </c>
      <c r="S155">
        <v>0.5</v>
      </c>
    </row>
    <row r="156" spans="2:19" x14ac:dyDescent="0.25">
      <c r="B156" t="s">
        <v>384</v>
      </c>
      <c r="C156" t="s">
        <v>10</v>
      </c>
      <c r="D156" s="6">
        <v>53</v>
      </c>
      <c r="E156" t="s">
        <v>25</v>
      </c>
      <c r="H156" s="10">
        <v>226.822911327524</v>
      </c>
      <c r="I156" s="10">
        <v>0</v>
      </c>
      <c r="J156" s="10">
        <v>51.8902184397163</v>
      </c>
      <c r="K156" s="12">
        <f t="shared" si="10"/>
        <v>92.904376589080087</v>
      </c>
      <c r="L156" s="10">
        <f t="shared" ref="L156:L187" si="11">K156/O156*100</f>
        <v>1.0496922432536451</v>
      </c>
      <c r="M156" s="10"/>
      <c r="N156" s="10">
        <v>29.21</v>
      </c>
      <c r="O156" s="10">
        <f t="shared" si="9"/>
        <v>8850.630000000001</v>
      </c>
      <c r="P156" s="7">
        <v>12</v>
      </c>
      <c r="Q156" s="5">
        <v>11</v>
      </c>
      <c r="R156">
        <v>54</v>
      </c>
      <c r="S156">
        <v>0.5</v>
      </c>
    </row>
    <row r="157" spans="2:19" x14ac:dyDescent="0.25">
      <c r="B157" t="s">
        <v>385</v>
      </c>
      <c r="C157" t="s">
        <v>10</v>
      </c>
      <c r="D157" s="6">
        <v>83</v>
      </c>
      <c r="E157" t="s">
        <v>25</v>
      </c>
      <c r="H157" s="10">
        <v>38.020402476780198</v>
      </c>
      <c r="I157" s="10">
        <v>0</v>
      </c>
      <c r="J157" s="10">
        <v>0</v>
      </c>
      <c r="K157" s="12">
        <f t="shared" si="10"/>
        <v>12.673467492260066</v>
      </c>
      <c r="L157" s="10">
        <f t="shared" si="11"/>
        <v>0.18059855521155835</v>
      </c>
      <c r="M157" s="10"/>
      <c r="N157" s="10">
        <v>23.16</v>
      </c>
      <c r="O157" s="10">
        <f t="shared" si="9"/>
        <v>7017.4800000000005</v>
      </c>
      <c r="P157" s="7">
        <v>7</v>
      </c>
      <c r="Q157" s="5">
        <v>10</v>
      </c>
      <c r="R157">
        <v>49</v>
      </c>
      <c r="S157">
        <v>0.4</v>
      </c>
    </row>
    <row r="158" spans="2:19" x14ac:dyDescent="0.25">
      <c r="B158" t="s">
        <v>386</v>
      </c>
      <c r="C158" t="s">
        <v>10</v>
      </c>
      <c r="D158" s="6">
        <v>54</v>
      </c>
      <c r="E158" t="s">
        <v>25</v>
      </c>
      <c r="H158" s="10">
        <v>100.305995998499</v>
      </c>
      <c r="I158" s="10">
        <v>257.16259220592099</v>
      </c>
      <c r="J158" s="10">
        <v>390.51408241616798</v>
      </c>
      <c r="K158" s="12">
        <f t="shared" si="10"/>
        <v>249.32755687352929</v>
      </c>
      <c r="L158" s="10">
        <f t="shared" si="11"/>
        <v>3.2947476436638525</v>
      </c>
      <c r="M158" s="10"/>
      <c r="N158" s="10">
        <v>24.975000000000001</v>
      </c>
      <c r="O158" s="10">
        <f t="shared" si="9"/>
        <v>7567.4250000000002</v>
      </c>
      <c r="P158" s="7">
        <v>34</v>
      </c>
      <c r="Q158" s="5">
        <v>19</v>
      </c>
      <c r="R158">
        <v>74</v>
      </c>
      <c r="S158">
        <v>0.4</v>
      </c>
    </row>
    <row r="159" spans="2:19" x14ac:dyDescent="0.25">
      <c r="B159" t="s">
        <v>387</v>
      </c>
      <c r="C159" t="s">
        <v>10</v>
      </c>
      <c r="D159" s="6">
        <v>65</v>
      </c>
      <c r="E159" t="s">
        <v>25</v>
      </c>
      <c r="H159" s="10">
        <v>134.511191462022</v>
      </c>
      <c r="I159" s="10">
        <v>0.24199061978372899</v>
      </c>
      <c r="J159" s="10">
        <v>0</v>
      </c>
      <c r="K159" s="12">
        <f t="shared" si="10"/>
        <v>44.917727360601909</v>
      </c>
      <c r="L159" s="10">
        <f t="shared" si="11"/>
        <v>0.2245175489340783</v>
      </c>
      <c r="M159" s="10"/>
      <c r="N159" s="10">
        <v>66.027500000000003</v>
      </c>
      <c r="O159" s="10">
        <f t="shared" si="9"/>
        <v>20006.3325</v>
      </c>
      <c r="P159" s="7">
        <v>37</v>
      </c>
      <c r="Q159" s="5">
        <v>26</v>
      </c>
      <c r="R159" s="5">
        <v>119</v>
      </c>
      <c r="S159" s="5">
        <v>0.8</v>
      </c>
    </row>
    <row r="160" spans="2:19" x14ac:dyDescent="0.25">
      <c r="B160" t="s">
        <v>388</v>
      </c>
      <c r="C160" t="s">
        <v>10</v>
      </c>
      <c r="D160" s="6">
        <v>75</v>
      </c>
      <c r="E160" t="s">
        <v>25</v>
      </c>
      <c r="H160" s="10">
        <v>86.559657738967402</v>
      </c>
      <c r="I160" s="10">
        <v>0</v>
      </c>
      <c r="J160" s="10">
        <v>111.128523671953</v>
      </c>
      <c r="K160" s="12">
        <f t="shared" si="10"/>
        <v>65.896060470306807</v>
      </c>
      <c r="L160" s="10">
        <f t="shared" si="11"/>
        <v>0.76739148703865612</v>
      </c>
      <c r="M160" s="10"/>
      <c r="N160" s="10">
        <v>28.34</v>
      </c>
      <c r="O160" s="10">
        <f t="shared" si="9"/>
        <v>8587.02</v>
      </c>
      <c r="P160" s="7">
        <v>10</v>
      </c>
      <c r="Q160" s="5">
        <v>12</v>
      </c>
      <c r="R160" s="5">
        <v>67</v>
      </c>
      <c r="S160" s="5">
        <v>0.2</v>
      </c>
    </row>
    <row r="161" spans="2:19" x14ac:dyDescent="0.25">
      <c r="B161" t="s">
        <v>389</v>
      </c>
      <c r="C161" t="s">
        <v>14</v>
      </c>
      <c r="D161" s="6">
        <v>76</v>
      </c>
      <c r="E161" t="s">
        <v>25</v>
      </c>
      <c r="H161" s="10">
        <v>2.28607035024155</v>
      </c>
      <c r="I161" s="10">
        <v>4.40585685190573</v>
      </c>
      <c r="J161" s="10">
        <v>0</v>
      </c>
      <c r="K161" s="12">
        <f t="shared" si="10"/>
        <v>2.2306424007157601</v>
      </c>
      <c r="L161" s="10">
        <f t="shared" si="11"/>
        <v>1.96407819861877E-2</v>
      </c>
      <c r="M161" s="10"/>
      <c r="N161" s="10">
        <v>37.482500000000002</v>
      </c>
      <c r="O161" s="10">
        <f t="shared" si="9"/>
        <v>11357.1975</v>
      </c>
      <c r="P161" s="7">
        <v>12</v>
      </c>
      <c r="Q161" s="5">
        <v>15</v>
      </c>
      <c r="R161" s="5">
        <v>80</v>
      </c>
      <c r="S161" s="5">
        <v>0.4</v>
      </c>
    </row>
    <row r="162" spans="2:19" x14ac:dyDescent="0.25">
      <c r="B162" t="s">
        <v>390</v>
      </c>
      <c r="C162" t="s">
        <v>10</v>
      </c>
      <c r="D162" s="6">
        <v>61</v>
      </c>
      <c r="E162" t="s">
        <v>25</v>
      </c>
      <c r="H162" s="10">
        <v>128.38591897938801</v>
      </c>
      <c r="I162" s="10">
        <v>649.96116668540003</v>
      </c>
      <c r="J162" s="10">
        <v>377.87342825742599</v>
      </c>
      <c r="K162" s="12">
        <f t="shared" si="10"/>
        <v>385.40683797407132</v>
      </c>
      <c r="L162" s="10">
        <f t="shared" si="11"/>
        <v>5.9161384292589041</v>
      </c>
      <c r="M162" s="10"/>
      <c r="N162" s="10">
        <v>21.5</v>
      </c>
      <c r="O162" s="10">
        <f t="shared" si="9"/>
        <v>6514.5</v>
      </c>
      <c r="P162" s="7"/>
      <c r="R162" s="5"/>
      <c r="S162" s="5"/>
    </row>
    <row r="163" spans="2:19" x14ac:dyDescent="0.25">
      <c r="B163" t="s">
        <v>391</v>
      </c>
      <c r="C163" t="s">
        <v>14</v>
      </c>
      <c r="D163" s="6">
        <v>51</v>
      </c>
      <c r="E163" t="s">
        <v>25</v>
      </c>
      <c r="H163" s="10">
        <v>103.483928571429</v>
      </c>
      <c r="I163" s="10">
        <v>296.62600216224098</v>
      </c>
      <c r="J163" s="10">
        <v>521.05346516108295</v>
      </c>
      <c r="K163" s="12">
        <f t="shared" si="10"/>
        <v>307.05446529825099</v>
      </c>
      <c r="L163" s="10">
        <f t="shared" si="11"/>
        <v>5.9175537144034296</v>
      </c>
      <c r="M163" s="10"/>
      <c r="N163" s="10">
        <v>17.125</v>
      </c>
      <c r="O163" s="10">
        <f t="shared" si="9"/>
        <v>5188.875</v>
      </c>
      <c r="P163" s="7">
        <v>16</v>
      </c>
      <c r="Q163" s="5">
        <v>18</v>
      </c>
      <c r="R163" s="5">
        <v>117</v>
      </c>
      <c r="S163" s="5">
        <v>0.4</v>
      </c>
    </row>
    <row r="164" spans="2:19" x14ac:dyDescent="0.25">
      <c r="B164" t="s">
        <v>392</v>
      </c>
      <c r="C164" t="s">
        <v>10</v>
      </c>
      <c r="D164" s="6">
        <v>60</v>
      </c>
      <c r="E164" t="s">
        <v>25</v>
      </c>
      <c r="H164" s="10">
        <v>250.00468721774999</v>
      </c>
      <c r="I164" s="10">
        <v>0.51436054188878599</v>
      </c>
      <c r="J164" s="10">
        <v>0.43635017114407199</v>
      </c>
      <c r="K164" s="12">
        <f t="shared" si="10"/>
        <v>83.651799310260955</v>
      </c>
      <c r="L164" s="10">
        <f t="shared" si="11"/>
        <v>1.1930792808056137</v>
      </c>
      <c r="M164" s="10"/>
      <c r="N164" s="10">
        <v>23.14</v>
      </c>
      <c r="O164" s="10">
        <f t="shared" si="9"/>
        <v>7011.42</v>
      </c>
      <c r="P164" s="7">
        <v>26</v>
      </c>
      <c r="Q164" s="5">
        <v>22</v>
      </c>
      <c r="R164" s="5">
        <v>66</v>
      </c>
      <c r="S164" s="5">
        <v>0.9</v>
      </c>
    </row>
    <row r="165" spans="2:19" x14ac:dyDescent="0.25">
      <c r="B165" t="s">
        <v>393</v>
      </c>
      <c r="C165" t="s">
        <v>14</v>
      </c>
      <c r="D165" s="6">
        <v>89</v>
      </c>
      <c r="E165" t="s">
        <v>25</v>
      </c>
      <c r="H165" s="10">
        <v>179.89016335762801</v>
      </c>
      <c r="I165" s="10">
        <v>228.33832985807501</v>
      </c>
      <c r="J165" s="10">
        <v>207.16487799285599</v>
      </c>
      <c r="K165" s="12">
        <f t="shared" si="10"/>
        <v>205.13112373618631</v>
      </c>
      <c r="L165" s="10">
        <f t="shared" si="11"/>
        <v>3.1180214547852705</v>
      </c>
      <c r="M165" s="10"/>
      <c r="N165" s="10">
        <v>21.712499999999999</v>
      </c>
      <c r="O165" s="10">
        <f t="shared" si="9"/>
        <v>6578.8874999999998</v>
      </c>
      <c r="P165" s="7">
        <v>14</v>
      </c>
      <c r="Q165" s="5">
        <v>18</v>
      </c>
      <c r="R165" s="5">
        <v>86</v>
      </c>
      <c r="S165" s="5">
        <v>0.5</v>
      </c>
    </row>
    <row r="166" spans="2:19" x14ac:dyDescent="0.25">
      <c r="B166" t="s">
        <v>394</v>
      </c>
      <c r="C166" t="s">
        <v>14</v>
      </c>
      <c r="D166" s="6">
        <v>48</v>
      </c>
      <c r="E166" t="s">
        <v>25</v>
      </c>
      <c r="H166" s="10">
        <v>102.60602479910099</v>
      </c>
      <c r="I166" s="10">
        <v>0.35391256347979699</v>
      </c>
      <c r="J166" s="10">
        <v>106.166497454394</v>
      </c>
      <c r="K166" s="12">
        <f t="shared" si="10"/>
        <v>69.708811605658255</v>
      </c>
      <c r="L166" s="10">
        <f t="shared" si="11"/>
        <v>1.2425713448939939</v>
      </c>
      <c r="M166" s="10"/>
      <c r="N166" s="10">
        <v>18.515000000000001</v>
      </c>
      <c r="O166" s="10">
        <f t="shared" si="9"/>
        <v>5610.0450000000001</v>
      </c>
      <c r="P166" s="7">
        <v>9</v>
      </c>
      <c r="Q166" s="5">
        <v>14</v>
      </c>
      <c r="R166" s="5">
        <v>29</v>
      </c>
      <c r="S166" s="5">
        <v>0.3</v>
      </c>
    </row>
    <row r="167" spans="2:19" x14ac:dyDescent="0.25">
      <c r="B167" t="s">
        <v>395</v>
      </c>
      <c r="C167" t="s">
        <v>14</v>
      </c>
      <c r="D167" s="6">
        <v>63</v>
      </c>
      <c r="E167" t="s">
        <v>25</v>
      </c>
      <c r="H167" s="10">
        <v>0</v>
      </c>
      <c r="I167" s="10">
        <v>9.2133470046686206E-2</v>
      </c>
      <c r="J167" s="10">
        <v>86.095593657316797</v>
      </c>
      <c r="K167" s="12">
        <f t="shared" si="10"/>
        <v>28.72924237578783</v>
      </c>
      <c r="L167" s="10">
        <f t="shared" si="11"/>
        <v>0.13605392658666046</v>
      </c>
      <c r="M167" s="10"/>
      <c r="N167" s="10">
        <v>69.69</v>
      </c>
      <c r="O167" s="10">
        <f t="shared" si="9"/>
        <v>21116.07</v>
      </c>
      <c r="P167" s="44">
        <v>10</v>
      </c>
      <c r="Q167" s="45">
        <v>14</v>
      </c>
      <c r="R167" s="38">
        <v>39</v>
      </c>
      <c r="S167" s="38">
        <v>0.2</v>
      </c>
    </row>
    <row r="168" spans="2:19" x14ac:dyDescent="0.25">
      <c r="B168" t="s">
        <v>396</v>
      </c>
      <c r="C168" t="s">
        <v>10</v>
      </c>
      <c r="D168" s="6">
        <v>67</v>
      </c>
      <c r="E168" t="s">
        <v>25</v>
      </c>
      <c r="H168" s="10">
        <v>0.33702567467804101</v>
      </c>
      <c r="I168" s="10">
        <v>70.182682308020802</v>
      </c>
      <c r="J168" s="10">
        <v>103.364534232517</v>
      </c>
      <c r="K168" s="12">
        <f t="shared" si="10"/>
        <v>57.961414071738623</v>
      </c>
      <c r="L168" s="10">
        <f t="shared" si="11"/>
        <v>1.4107064573473382</v>
      </c>
      <c r="M168" s="10"/>
      <c r="N168" s="10">
        <v>13.56</v>
      </c>
      <c r="O168" s="10">
        <f t="shared" si="9"/>
        <v>4108.68</v>
      </c>
      <c r="P168" s="44">
        <v>12</v>
      </c>
      <c r="Q168" s="45">
        <v>17</v>
      </c>
      <c r="R168" s="38">
        <v>53</v>
      </c>
      <c r="S168" s="38" t="s">
        <v>85</v>
      </c>
    </row>
    <row r="169" spans="2:19" x14ac:dyDescent="0.25">
      <c r="B169" t="s">
        <v>397</v>
      </c>
      <c r="C169" t="s">
        <v>14</v>
      </c>
      <c r="D169" s="6">
        <v>56</v>
      </c>
      <c r="E169" t="s">
        <v>25</v>
      </c>
      <c r="H169" s="10">
        <v>0</v>
      </c>
      <c r="I169" s="10">
        <v>0.25858604260089701</v>
      </c>
      <c r="J169" s="10">
        <v>0</v>
      </c>
      <c r="K169" s="12">
        <f t="shared" si="10"/>
        <v>8.6195347533632338E-2</v>
      </c>
      <c r="L169" s="10">
        <f t="shared" si="11"/>
        <v>1.2456402590931745E-3</v>
      </c>
      <c r="M169" s="10"/>
      <c r="N169" s="10">
        <v>22.837499999999999</v>
      </c>
      <c r="O169" s="10">
        <f t="shared" si="9"/>
        <v>6919.7624999999998</v>
      </c>
      <c r="P169" s="7">
        <v>13</v>
      </c>
      <c r="Q169" s="5">
        <v>22</v>
      </c>
      <c r="R169">
        <v>80</v>
      </c>
      <c r="S169">
        <v>0.2</v>
      </c>
    </row>
    <row r="170" spans="2:19" x14ac:dyDescent="0.25">
      <c r="B170" t="s">
        <v>398</v>
      </c>
      <c r="C170" t="s">
        <v>14</v>
      </c>
      <c r="D170" s="6">
        <v>60</v>
      </c>
      <c r="E170" t="s">
        <v>25</v>
      </c>
      <c r="H170" s="10">
        <v>2.35945570641853</v>
      </c>
      <c r="I170" s="10">
        <v>4.8579335522843197</v>
      </c>
      <c r="J170" s="10">
        <v>4.5125640117672701</v>
      </c>
      <c r="K170" s="12">
        <f t="shared" si="10"/>
        <v>3.9099844234900396</v>
      </c>
      <c r="L170" s="10">
        <f t="shared" si="11"/>
        <v>4.720343492060091E-2</v>
      </c>
      <c r="M170" s="10"/>
      <c r="N170" s="10">
        <v>27.337499999999999</v>
      </c>
      <c r="O170" s="10">
        <f t="shared" si="9"/>
        <v>8283.2624999999989</v>
      </c>
      <c r="P170" s="7">
        <v>13</v>
      </c>
      <c r="Q170" s="5">
        <v>17</v>
      </c>
      <c r="R170">
        <v>64</v>
      </c>
      <c r="S170">
        <v>0.3</v>
      </c>
    </row>
    <row r="171" spans="2:19" x14ac:dyDescent="0.25">
      <c r="B171" t="s">
        <v>399</v>
      </c>
      <c r="C171" t="s">
        <v>10</v>
      </c>
      <c r="D171" s="6">
        <v>78</v>
      </c>
      <c r="E171" t="s">
        <v>25</v>
      </c>
      <c r="H171" s="10">
        <v>4.6740378548895896</v>
      </c>
      <c r="I171" s="10">
        <v>0</v>
      </c>
      <c r="J171" s="10">
        <v>9.0111295815763803</v>
      </c>
      <c r="K171" s="12">
        <f t="shared" si="10"/>
        <v>4.5617224788219906</v>
      </c>
      <c r="L171" s="10">
        <f t="shared" si="11"/>
        <v>4.1050278661438247E-2</v>
      </c>
      <c r="M171" s="10"/>
      <c r="N171" s="10">
        <v>36.674999999999997</v>
      </c>
      <c r="O171" s="10">
        <f t="shared" si="9"/>
        <v>11112.525</v>
      </c>
      <c r="P171" s="7">
        <v>5</v>
      </c>
      <c r="Q171" s="5">
        <v>19</v>
      </c>
      <c r="R171">
        <v>74</v>
      </c>
      <c r="S171">
        <v>0.5</v>
      </c>
    </row>
    <row r="172" spans="2:19" x14ac:dyDescent="0.25">
      <c r="B172" t="s">
        <v>400</v>
      </c>
      <c r="C172" t="s">
        <v>10</v>
      </c>
      <c r="D172" s="6">
        <v>82</v>
      </c>
      <c r="E172" t="s">
        <v>25</v>
      </c>
      <c r="H172" s="10">
        <v>2.4451487649700598</v>
      </c>
      <c r="I172" s="10">
        <v>0.25205352837164402</v>
      </c>
      <c r="J172" s="10">
        <v>0</v>
      </c>
      <c r="K172" s="12">
        <f t="shared" si="10"/>
        <v>0.89906743111390119</v>
      </c>
      <c r="L172" s="10">
        <f t="shared" si="11"/>
        <v>1.1467513988793561E-2</v>
      </c>
      <c r="M172" s="10"/>
      <c r="N172" s="10">
        <v>25.875</v>
      </c>
      <c r="O172" s="10">
        <f t="shared" si="9"/>
        <v>7840.125</v>
      </c>
      <c r="P172" s="7">
        <v>19</v>
      </c>
      <c r="Q172" s="5">
        <v>19</v>
      </c>
      <c r="R172">
        <v>59</v>
      </c>
      <c r="S172">
        <v>0.5</v>
      </c>
    </row>
    <row r="173" spans="2:19" x14ac:dyDescent="0.25">
      <c r="B173" t="s">
        <v>401</v>
      </c>
      <c r="C173" t="s">
        <v>14</v>
      </c>
      <c r="D173" s="6">
        <v>46</v>
      </c>
      <c r="E173" t="s">
        <v>25</v>
      </c>
      <c r="H173" s="10">
        <v>91.237174651075094</v>
      </c>
      <c r="I173" s="10">
        <v>111.983715153188</v>
      </c>
      <c r="J173" s="10">
        <v>249.91191543882101</v>
      </c>
      <c r="K173" s="12">
        <f t="shared" si="10"/>
        <v>151.04426841436137</v>
      </c>
      <c r="L173" s="10">
        <f t="shared" si="11"/>
        <v>1.9359065450909849</v>
      </c>
      <c r="M173" s="10"/>
      <c r="N173" s="10">
        <v>25.75</v>
      </c>
      <c r="O173" s="10">
        <f t="shared" si="9"/>
        <v>7802.25</v>
      </c>
      <c r="P173" s="7">
        <v>7</v>
      </c>
      <c r="Q173" s="5">
        <v>15</v>
      </c>
      <c r="R173">
        <v>71</v>
      </c>
      <c r="S173">
        <v>0.3</v>
      </c>
    </row>
    <row r="174" spans="2:19" x14ac:dyDescent="0.25">
      <c r="B174" t="s">
        <v>402</v>
      </c>
      <c r="C174" t="s">
        <v>10</v>
      </c>
      <c r="D174" s="6">
        <v>48</v>
      </c>
      <c r="E174" t="s">
        <v>25</v>
      </c>
      <c r="H174" s="10">
        <v>36.458514390155997</v>
      </c>
      <c r="I174" s="10">
        <v>36.168988789870099</v>
      </c>
      <c r="J174" s="10">
        <v>32.2302407023247</v>
      </c>
      <c r="K174" s="12">
        <f t="shared" si="10"/>
        <v>34.952581294116932</v>
      </c>
      <c r="L174" s="10">
        <f t="shared" si="11"/>
        <v>0.57749714030519883</v>
      </c>
      <c r="M174" s="10"/>
      <c r="N174" s="10">
        <v>19.975000000000001</v>
      </c>
      <c r="O174" s="10">
        <f t="shared" si="9"/>
        <v>6052.4250000000002</v>
      </c>
      <c r="P174" s="7">
        <v>9</v>
      </c>
      <c r="Q174" s="5">
        <v>11</v>
      </c>
      <c r="R174">
        <v>36</v>
      </c>
      <c r="S174">
        <v>0.3</v>
      </c>
    </row>
    <row r="175" spans="2:19" x14ac:dyDescent="0.25">
      <c r="B175" t="s">
        <v>403</v>
      </c>
      <c r="C175" t="s">
        <v>14</v>
      </c>
      <c r="D175" s="6">
        <v>69</v>
      </c>
      <c r="E175" t="s">
        <v>11</v>
      </c>
      <c r="H175" s="10">
        <v>11.6457711442786</v>
      </c>
      <c r="I175" s="10">
        <v>25.0788804071247</v>
      </c>
      <c r="J175" s="10">
        <v>22.8003172776335</v>
      </c>
      <c r="K175" s="12">
        <v>19.841656276345599</v>
      </c>
      <c r="L175" s="10">
        <f t="shared" si="11"/>
        <v>0.90950019601877519</v>
      </c>
      <c r="M175" s="10"/>
      <c r="N175" s="10">
        <v>7.2</v>
      </c>
      <c r="O175" s="10">
        <f t="shared" si="9"/>
        <v>2181.6</v>
      </c>
      <c r="P175" s="7"/>
    </row>
    <row r="176" spans="2:19" x14ac:dyDescent="0.25">
      <c r="B176" t="s">
        <v>404</v>
      </c>
      <c r="C176" t="s">
        <v>14</v>
      </c>
      <c r="D176" s="6">
        <v>77</v>
      </c>
      <c r="E176" t="s">
        <v>11</v>
      </c>
      <c r="H176" s="10">
        <v>8.2611559932041203</v>
      </c>
      <c r="I176" s="10">
        <v>14.7754964203701</v>
      </c>
      <c r="J176" s="10">
        <v>37.737240498243402</v>
      </c>
      <c r="K176" s="12">
        <v>20.2579643039392</v>
      </c>
      <c r="L176" s="10">
        <f t="shared" si="11"/>
        <v>0.92601063711633436</v>
      </c>
      <c r="M176" s="10"/>
      <c r="N176" s="10">
        <v>7.22</v>
      </c>
      <c r="O176" s="10">
        <f t="shared" si="9"/>
        <v>2187.66</v>
      </c>
      <c r="P176" s="7"/>
    </row>
    <row r="177" spans="2:19" x14ac:dyDescent="0.25">
      <c r="B177" t="s">
        <v>405</v>
      </c>
      <c r="C177" t="s">
        <v>10</v>
      </c>
      <c r="D177" s="6">
        <v>64</v>
      </c>
      <c r="E177" t="s">
        <v>11</v>
      </c>
      <c r="H177" s="10">
        <v>27.264639639639601</v>
      </c>
      <c r="I177" s="10">
        <v>39.0810166799047</v>
      </c>
      <c r="J177" s="10">
        <v>72.124882231921404</v>
      </c>
      <c r="K177" s="12">
        <v>46.156846183821898</v>
      </c>
      <c r="L177" s="10">
        <f t="shared" si="11"/>
        <v>0.71517758539521681</v>
      </c>
      <c r="M177" s="10"/>
      <c r="N177" s="10">
        <v>21.3</v>
      </c>
      <c r="O177" s="10">
        <f t="shared" si="9"/>
        <v>6453.9000000000005</v>
      </c>
      <c r="P177" s="7"/>
    </row>
    <row r="178" spans="2:19" x14ac:dyDescent="0.25">
      <c r="B178" t="s">
        <v>406</v>
      </c>
      <c r="C178" t="s">
        <v>10</v>
      </c>
      <c r="D178" s="6">
        <v>71</v>
      </c>
      <c r="E178" t="s">
        <v>11</v>
      </c>
      <c r="H178" s="10">
        <v>14.8188168279791</v>
      </c>
      <c r="I178" s="10">
        <v>7.2429816597058299</v>
      </c>
      <c r="J178" s="10">
        <v>12.2056688403139</v>
      </c>
      <c r="K178" s="12">
        <v>11.422489109332901</v>
      </c>
      <c r="L178" s="10">
        <f t="shared" si="11"/>
        <v>0.46198509631353546</v>
      </c>
      <c r="M178" s="10"/>
      <c r="N178" s="10">
        <v>8.16</v>
      </c>
      <c r="O178" s="10">
        <f t="shared" si="9"/>
        <v>2472.48</v>
      </c>
      <c r="P178" s="7"/>
      <c r="Q178" s="36"/>
      <c r="R178" s="37"/>
      <c r="S178" s="37"/>
    </row>
    <row r="179" spans="2:19" x14ac:dyDescent="0.25">
      <c r="B179" t="s">
        <v>407</v>
      </c>
      <c r="C179" t="s">
        <v>14</v>
      </c>
      <c r="D179" s="6">
        <v>76</v>
      </c>
      <c r="E179" t="s">
        <v>11</v>
      </c>
      <c r="H179" s="10">
        <v>36.438846776254202</v>
      </c>
      <c r="I179" s="10">
        <v>81.143485396629302</v>
      </c>
      <c r="J179" s="10">
        <v>38.262627820998901</v>
      </c>
      <c r="K179" s="12">
        <v>51.948319997960802</v>
      </c>
      <c r="L179" s="10">
        <f t="shared" si="11"/>
        <v>2.1324204061360197</v>
      </c>
      <c r="M179" s="10"/>
      <c r="N179" s="10">
        <v>8.0399999999999991</v>
      </c>
      <c r="O179" s="10">
        <f t="shared" si="9"/>
        <v>2436.12</v>
      </c>
      <c r="P179" s="7"/>
      <c r="Q179" s="36"/>
      <c r="R179" s="37"/>
      <c r="S179" s="37"/>
    </row>
    <row r="180" spans="2:19" x14ac:dyDescent="0.25">
      <c r="B180" t="s">
        <v>408</v>
      </c>
      <c r="C180" t="s">
        <v>14</v>
      </c>
      <c r="D180" s="6">
        <v>71</v>
      </c>
      <c r="E180" t="s">
        <v>11</v>
      </c>
      <c r="H180" s="10">
        <v>0</v>
      </c>
      <c r="I180" s="10">
        <v>23.531638138080901</v>
      </c>
      <c r="J180" s="10">
        <v>46.627956449211702</v>
      </c>
      <c r="K180" s="12">
        <v>23.3865315290975</v>
      </c>
      <c r="L180" s="10">
        <f t="shared" si="11"/>
        <v>0.31223006623486682</v>
      </c>
      <c r="M180" s="10"/>
      <c r="N180" s="10">
        <v>24.72</v>
      </c>
      <c r="O180" s="10">
        <f t="shared" si="9"/>
        <v>7490.16</v>
      </c>
      <c r="P180" s="7"/>
      <c r="Q180" s="36"/>
      <c r="R180" s="37"/>
      <c r="S180" s="37"/>
    </row>
    <row r="181" spans="2:19" x14ac:dyDescent="0.25">
      <c r="B181" t="s">
        <v>409</v>
      </c>
      <c r="C181" t="s">
        <v>14</v>
      </c>
      <c r="D181" s="6">
        <v>78</v>
      </c>
      <c r="E181" t="s">
        <v>11</v>
      </c>
      <c r="H181" s="10">
        <v>3.98502742666349</v>
      </c>
      <c r="I181" s="10">
        <v>29.446143789554998</v>
      </c>
      <c r="J181" s="10">
        <v>13.858231153608299</v>
      </c>
      <c r="K181" s="12">
        <v>15.7631341232756</v>
      </c>
      <c r="L181" s="10">
        <f t="shared" si="11"/>
        <v>0.29795844765925322</v>
      </c>
      <c r="M181" s="10"/>
      <c r="N181" s="10">
        <v>17.46</v>
      </c>
      <c r="O181" s="10">
        <f t="shared" si="9"/>
        <v>5290.38</v>
      </c>
      <c r="P181" s="7"/>
      <c r="Q181" s="36"/>
      <c r="R181" s="37"/>
      <c r="S181" s="37"/>
    </row>
    <row r="182" spans="2:19" x14ac:dyDescent="0.25">
      <c r="B182" t="s">
        <v>410</v>
      </c>
      <c r="C182" t="s">
        <v>14</v>
      </c>
      <c r="D182" s="6">
        <v>70</v>
      </c>
      <c r="E182" t="s">
        <v>11</v>
      </c>
      <c r="H182" s="10">
        <v>54.149856551872297</v>
      </c>
      <c r="I182" s="10">
        <v>67.048833344412699</v>
      </c>
      <c r="J182" s="10">
        <v>71.863802462597604</v>
      </c>
      <c r="K182" s="12">
        <v>64.354164119627598</v>
      </c>
      <c r="L182" s="10">
        <f t="shared" si="11"/>
        <v>2.4631044800361384</v>
      </c>
      <c r="M182" s="10"/>
      <c r="N182" s="10">
        <v>8.6228571428571392</v>
      </c>
      <c r="O182" s="10">
        <f t="shared" si="9"/>
        <v>2612.7257142857134</v>
      </c>
      <c r="P182" s="7"/>
      <c r="Q182" s="36"/>
      <c r="R182" s="37"/>
      <c r="S182" s="37"/>
    </row>
    <row r="183" spans="2:19" x14ac:dyDescent="0.25">
      <c r="B183" t="s">
        <v>411</v>
      </c>
      <c r="C183" t="s">
        <v>10</v>
      </c>
      <c r="D183" s="6">
        <v>80</v>
      </c>
      <c r="E183" t="s">
        <v>11</v>
      </c>
      <c r="H183" s="10">
        <v>17.373992318406302</v>
      </c>
      <c r="I183" s="10">
        <v>59.850217706821503</v>
      </c>
      <c r="J183" s="10">
        <v>68.473263157894706</v>
      </c>
      <c r="K183" s="12">
        <v>48.565824394374197</v>
      </c>
      <c r="L183" s="10">
        <f t="shared" si="11"/>
        <v>1.7346671950900159</v>
      </c>
      <c r="M183" s="10"/>
      <c r="N183" s="10">
        <v>9.24</v>
      </c>
      <c r="O183" s="10">
        <f t="shared" si="9"/>
        <v>2799.7200000000003</v>
      </c>
      <c r="P183" s="7"/>
    </row>
    <row r="184" spans="2:19" x14ac:dyDescent="0.25">
      <c r="B184" t="s">
        <v>412</v>
      </c>
      <c r="C184" t="s">
        <v>14</v>
      </c>
      <c r="D184" s="6">
        <v>48</v>
      </c>
      <c r="E184" t="s">
        <v>11</v>
      </c>
      <c r="H184" s="10">
        <v>18.017319268272601</v>
      </c>
      <c r="I184" s="10">
        <v>29.2111934438514</v>
      </c>
      <c r="J184" s="10">
        <v>29.795834744769</v>
      </c>
      <c r="K184" s="12">
        <v>25.674782485630999</v>
      </c>
      <c r="L184" s="10">
        <f t="shared" si="11"/>
        <v>0.40063950698891304</v>
      </c>
      <c r="M184" s="10"/>
      <c r="N184" s="10">
        <v>21.15</v>
      </c>
      <c r="O184" s="10">
        <f t="shared" si="9"/>
        <v>6408.45</v>
      </c>
      <c r="P184" s="7"/>
    </row>
    <row r="185" spans="2:19" x14ac:dyDescent="0.25">
      <c r="B185" t="s">
        <v>413</v>
      </c>
      <c r="C185" t="s">
        <v>14</v>
      </c>
      <c r="D185" s="6">
        <v>77</v>
      </c>
      <c r="E185" t="s">
        <v>11</v>
      </c>
      <c r="H185" s="10">
        <v>31.436450958679099</v>
      </c>
      <c r="I185" s="10">
        <v>36.472952218000003</v>
      </c>
      <c r="J185" s="10">
        <v>43.179811883004497</v>
      </c>
      <c r="K185" s="12">
        <v>37.029738353227899</v>
      </c>
      <c r="L185" s="10">
        <f t="shared" si="11"/>
        <v>1.8005209223044156</v>
      </c>
      <c r="M185" s="10"/>
      <c r="N185" s="10">
        <v>6.7874999999999996</v>
      </c>
      <c r="O185" s="10">
        <f t="shared" si="9"/>
        <v>2056.6124999999997</v>
      </c>
      <c r="P185" s="7"/>
    </row>
    <row r="186" spans="2:19" x14ac:dyDescent="0.25">
      <c r="B186" t="s">
        <v>414</v>
      </c>
      <c r="C186" t="s">
        <v>10</v>
      </c>
      <c r="D186" s="6">
        <v>74</v>
      </c>
      <c r="E186" t="s">
        <v>11</v>
      </c>
      <c r="H186" s="10">
        <v>11.177551004854701</v>
      </c>
      <c r="I186" s="10">
        <v>19.553655247278499</v>
      </c>
      <c r="J186" s="10">
        <v>25.723301076302999</v>
      </c>
      <c r="K186" s="12">
        <v>18.818169109478799</v>
      </c>
      <c r="L186" s="10">
        <f t="shared" si="11"/>
        <v>0.40664753301168155</v>
      </c>
      <c r="M186" s="10"/>
      <c r="N186" s="10">
        <v>15.2727272727273</v>
      </c>
      <c r="O186" s="10">
        <f t="shared" si="9"/>
        <v>4627.6363636363722</v>
      </c>
      <c r="P186" s="7"/>
    </row>
    <row r="187" spans="2:19" x14ac:dyDescent="0.25">
      <c r="B187" t="s">
        <v>415</v>
      </c>
      <c r="C187" t="s">
        <v>10</v>
      </c>
      <c r="D187" s="6">
        <v>81</v>
      </c>
      <c r="E187" t="s">
        <v>11</v>
      </c>
      <c r="H187" s="10">
        <v>46.023974820414701</v>
      </c>
      <c r="I187" s="10">
        <v>26.0599371998522</v>
      </c>
      <c r="J187" s="10">
        <v>30.079600637115899</v>
      </c>
      <c r="K187" s="12">
        <v>34.054504219127601</v>
      </c>
      <c r="L187" s="10">
        <f t="shared" si="11"/>
        <v>1.1893238416235388</v>
      </c>
      <c r="M187" s="10"/>
      <c r="N187" s="10">
        <v>9.4499999999999993</v>
      </c>
      <c r="O187" s="10">
        <f t="shared" si="9"/>
        <v>2863.35</v>
      </c>
      <c r="P187" s="7"/>
    </row>
    <row r="188" spans="2:19" x14ac:dyDescent="0.25">
      <c r="B188" t="s">
        <v>416</v>
      </c>
      <c r="C188" t="s">
        <v>14</v>
      </c>
      <c r="D188" s="6">
        <v>78</v>
      </c>
      <c r="E188" t="s">
        <v>11</v>
      </c>
      <c r="H188" s="10">
        <v>27.469979043813002</v>
      </c>
      <c r="I188" s="10">
        <v>19.5409135517639</v>
      </c>
      <c r="J188" s="10">
        <v>56.734391436589398</v>
      </c>
      <c r="K188" s="12">
        <v>34.581761344055501</v>
      </c>
      <c r="L188" s="10">
        <f t="shared" ref="L188:L208" si="12">K188/O188*100</f>
        <v>0.98558916716700284</v>
      </c>
      <c r="M188" s="10"/>
      <c r="N188" s="10">
        <v>11.58</v>
      </c>
      <c r="O188" s="10">
        <f t="shared" ref="O188:O208" si="13">N188*303</f>
        <v>3508.7400000000002</v>
      </c>
      <c r="P188" s="7"/>
    </row>
    <row r="189" spans="2:19" x14ac:dyDescent="0.25">
      <c r="B189" t="s">
        <v>417</v>
      </c>
      <c r="C189" t="s">
        <v>10</v>
      </c>
      <c r="D189" s="6">
        <v>54</v>
      </c>
      <c r="E189" t="s">
        <v>11</v>
      </c>
      <c r="H189" s="10">
        <v>59.1630769230769</v>
      </c>
      <c r="I189" s="10">
        <v>54.561348192443603</v>
      </c>
      <c r="J189" s="10">
        <v>63.329535876912601</v>
      </c>
      <c r="K189" s="12">
        <v>59.017986997477699</v>
      </c>
      <c r="L189" s="10">
        <f t="shared" si="12"/>
        <v>1.6534705855277925</v>
      </c>
      <c r="M189" s="10"/>
      <c r="N189" s="10">
        <v>11.78</v>
      </c>
      <c r="O189" s="10">
        <f t="shared" si="13"/>
        <v>3569.3399999999997</v>
      </c>
      <c r="P189" s="7"/>
    </row>
    <row r="190" spans="2:19" x14ac:dyDescent="0.25">
      <c r="B190" t="s">
        <v>418</v>
      </c>
      <c r="C190" t="s">
        <v>10</v>
      </c>
      <c r="D190" s="6">
        <v>67</v>
      </c>
      <c r="E190" t="s">
        <v>11</v>
      </c>
      <c r="H190" s="10">
        <v>19.405795345112999</v>
      </c>
      <c r="I190" s="10">
        <v>23.682346718300199</v>
      </c>
      <c r="J190" s="10">
        <v>40.148892482654297</v>
      </c>
      <c r="K190" s="12">
        <v>27.745678182022498</v>
      </c>
      <c r="L190" s="10">
        <f t="shared" si="12"/>
        <v>0.46671709984797782</v>
      </c>
      <c r="M190" s="10"/>
      <c r="N190" s="10">
        <v>19.62</v>
      </c>
      <c r="O190" s="10">
        <f t="shared" si="13"/>
        <v>5944.8600000000006</v>
      </c>
      <c r="P190" s="7"/>
    </row>
    <row r="191" spans="2:19" x14ac:dyDescent="0.25">
      <c r="B191" t="s">
        <v>419</v>
      </c>
      <c r="C191" t="s">
        <v>10</v>
      </c>
      <c r="D191" s="6">
        <v>72</v>
      </c>
      <c r="E191" t="s">
        <v>11</v>
      </c>
      <c r="H191" s="10">
        <v>43.2208092485549</v>
      </c>
      <c r="I191" s="10">
        <v>81.072839615271803</v>
      </c>
      <c r="J191" s="10">
        <v>34.921200571700801</v>
      </c>
      <c r="K191" s="12">
        <v>53.071616478509199</v>
      </c>
      <c r="L191" s="10">
        <f t="shared" si="12"/>
        <v>1.4523536464681324</v>
      </c>
      <c r="M191" s="10"/>
      <c r="N191" s="10">
        <v>12.06</v>
      </c>
      <c r="O191" s="10">
        <f t="shared" si="13"/>
        <v>3654.1800000000003</v>
      </c>
      <c r="P191" s="7"/>
    </row>
    <row r="192" spans="2:19" x14ac:dyDescent="0.25">
      <c r="B192" t="s">
        <v>420</v>
      </c>
      <c r="C192" t="s">
        <v>10</v>
      </c>
      <c r="D192" s="6">
        <v>60</v>
      </c>
      <c r="E192" t="s">
        <v>66</v>
      </c>
      <c r="H192" s="10">
        <v>55.892583479789103</v>
      </c>
      <c r="I192" s="10">
        <v>335.455121556687</v>
      </c>
      <c r="J192" s="10">
        <v>213.21179382517701</v>
      </c>
      <c r="K192" s="12">
        <f t="shared" ref="K192:K205" si="14">AVERAGE(H192:J192)</f>
        <v>201.51983295388436</v>
      </c>
      <c r="L192" s="10">
        <f t="shared" si="12"/>
        <v>1.7319842628737314</v>
      </c>
      <c r="M192" s="10"/>
      <c r="N192" s="10">
        <v>38.4</v>
      </c>
      <c r="O192" s="10">
        <f t="shared" si="13"/>
        <v>11635.199999999999</v>
      </c>
      <c r="P192" s="7">
        <v>23</v>
      </c>
      <c r="Q192" s="5">
        <v>22</v>
      </c>
      <c r="R192">
        <v>175</v>
      </c>
      <c r="S192">
        <v>0.2</v>
      </c>
    </row>
    <row r="193" spans="1:19" x14ac:dyDescent="0.25">
      <c r="B193" t="s">
        <v>421</v>
      </c>
      <c r="C193" t="s">
        <v>10</v>
      </c>
      <c r="D193" s="6">
        <v>66</v>
      </c>
      <c r="E193" t="s">
        <v>66</v>
      </c>
      <c r="H193" s="10">
        <v>0</v>
      </c>
      <c r="I193" s="10">
        <v>109.97302715655</v>
      </c>
      <c r="J193" s="10">
        <v>296.37753153497499</v>
      </c>
      <c r="K193" s="12">
        <f t="shared" si="14"/>
        <v>135.45018623050834</v>
      </c>
      <c r="L193" s="10">
        <f t="shared" si="12"/>
        <v>1.5996790752994694</v>
      </c>
      <c r="M193" s="10"/>
      <c r="N193" s="10">
        <v>27.945</v>
      </c>
      <c r="O193" s="10">
        <f t="shared" si="13"/>
        <v>8467.3350000000009</v>
      </c>
      <c r="P193" s="7">
        <v>32</v>
      </c>
      <c r="Q193" s="36">
        <v>32</v>
      </c>
      <c r="R193" s="36">
        <v>159</v>
      </c>
      <c r="S193" s="36">
        <v>5.3</v>
      </c>
    </row>
    <row r="194" spans="1:19" x14ac:dyDescent="0.25">
      <c r="B194" t="s">
        <v>422</v>
      </c>
      <c r="C194" t="s">
        <v>14</v>
      </c>
      <c r="D194" s="6">
        <v>69</v>
      </c>
      <c r="E194" t="s">
        <v>66</v>
      </c>
      <c r="H194" s="10">
        <v>84.152893045002898</v>
      </c>
      <c r="I194" s="10">
        <v>111.203550811786</v>
      </c>
      <c r="J194" s="10">
        <v>364.47656702025103</v>
      </c>
      <c r="K194" s="12">
        <f t="shared" si="14"/>
        <v>186.61100362567996</v>
      </c>
      <c r="L194" s="10">
        <f t="shared" si="12"/>
        <v>2.7648839495161361</v>
      </c>
      <c r="M194" s="10"/>
      <c r="N194" s="10">
        <v>22.274999999999999</v>
      </c>
      <c r="O194" s="10">
        <f t="shared" si="13"/>
        <v>6749.3249999999998</v>
      </c>
      <c r="P194" s="7">
        <v>49</v>
      </c>
      <c r="Q194" s="5">
        <v>14</v>
      </c>
      <c r="R194" s="5">
        <v>110</v>
      </c>
      <c r="S194" s="5">
        <v>0.7</v>
      </c>
    </row>
    <row r="195" spans="1:19" x14ac:dyDescent="0.25">
      <c r="B195" t="s">
        <v>423</v>
      </c>
      <c r="C195" t="s">
        <v>10</v>
      </c>
      <c r="D195" s="6">
        <v>69</v>
      </c>
      <c r="E195" t="s">
        <v>66</v>
      </c>
      <c r="H195" s="10"/>
      <c r="I195" s="10">
        <v>243.529632263308</v>
      </c>
      <c r="J195" s="10">
        <v>783.61261109136103</v>
      </c>
      <c r="K195" s="12">
        <f t="shared" si="14"/>
        <v>513.57112167733453</v>
      </c>
      <c r="L195" s="10">
        <f t="shared" si="12"/>
        <v>10.111583576166442</v>
      </c>
      <c r="M195" s="10"/>
      <c r="N195" s="10">
        <v>16.762499999999999</v>
      </c>
      <c r="O195" s="10">
        <f t="shared" si="13"/>
        <v>5079.0374999999995</v>
      </c>
      <c r="P195" s="7">
        <v>6</v>
      </c>
      <c r="Q195" s="5">
        <v>25</v>
      </c>
      <c r="R195" s="5">
        <v>140</v>
      </c>
      <c r="S195" s="5">
        <v>1.8</v>
      </c>
    </row>
    <row r="196" spans="1:19" x14ac:dyDescent="0.25">
      <c r="B196" t="s">
        <v>424</v>
      </c>
      <c r="C196" t="s">
        <v>14</v>
      </c>
      <c r="D196" s="6">
        <v>56</v>
      </c>
      <c r="E196" t="s">
        <v>66</v>
      </c>
      <c r="H196" s="10">
        <v>156.51526951672901</v>
      </c>
      <c r="I196" s="10">
        <v>769.43982841478305</v>
      </c>
      <c r="J196" s="10">
        <v>1384.7724415600401</v>
      </c>
      <c r="K196" s="12">
        <f t="shared" si="14"/>
        <v>770.24251316385073</v>
      </c>
      <c r="L196" s="10">
        <f t="shared" si="12"/>
        <v>5.4883240651818346</v>
      </c>
      <c r="M196" s="10"/>
      <c r="N196" s="10">
        <v>46.317500000000003</v>
      </c>
      <c r="O196" s="10">
        <f t="shared" si="13"/>
        <v>14034.202500000001</v>
      </c>
      <c r="P196" s="7">
        <v>31</v>
      </c>
      <c r="Q196" s="5">
        <v>33</v>
      </c>
      <c r="R196">
        <v>215</v>
      </c>
      <c r="S196">
        <v>0.8</v>
      </c>
    </row>
    <row r="197" spans="1:19" x14ac:dyDescent="0.25">
      <c r="B197" t="s">
        <v>425</v>
      </c>
      <c r="C197" t="s">
        <v>14</v>
      </c>
      <c r="D197" s="6">
        <v>70</v>
      </c>
      <c r="E197" t="s">
        <v>66</v>
      </c>
      <c r="H197" s="10">
        <v>304.47839421832299</v>
      </c>
      <c r="I197" s="10">
        <v>705.63546266374397</v>
      </c>
      <c r="J197" s="10">
        <v>741.44019965193399</v>
      </c>
      <c r="K197" s="12">
        <f t="shared" si="14"/>
        <v>583.85135217800041</v>
      </c>
      <c r="L197" s="10">
        <f t="shared" si="12"/>
        <v>1.8615613490509533</v>
      </c>
      <c r="M197" s="10"/>
      <c r="N197" s="10">
        <v>103.51</v>
      </c>
      <c r="O197" s="10">
        <f t="shared" si="13"/>
        <v>31363.530000000002</v>
      </c>
      <c r="P197" s="7">
        <v>43</v>
      </c>
      <c r="Q197" s="5">
        <v>61</v>
      </c>
      <c r="R197" s="5">
        <v>418</v>
      </c>
      <c r="S197" s="5">
        <v>14.7</v>
      </c>
    </row>
    <row r="198" spans="1:19" x14ac:dyDescent="0.25">
      <c r="B198" t="s">
        <v>426</v>
      </c>
      <c r="C198" t="s">
        <v>14</v>
      </c>
      <c r="D198" s="6">
        <v>74</v>
      </c>
      <c r="E198" t="s">
        <v>66</v>
      </c>
      <c r="H198" s="10">
        <v>324.81203032421899</v>
      </c>
      <c r="I198" s="10">
        <v>60.392004354801699</v>
      </c>
      <c r="J198" s="10">
        <v>51.415930464911597</v>
      </c>
      <c r="K198" s="12">
        <f t="shared" si="14"/>
        <v>145.53998838131076</v>
      </c>
      <c r="L198" s="10">
        <f t="shared" si="12"/>
        <v>1.8006747691013731</v>
      </c>
      <c r="M198" s="10"/>
      <c r="N198" s="10">
        <v>26.675000000000001</v>
      </c>
      <c r="O198" s="10">
        <f t="shared" si="13"/>
        <v>8082.5250000000005</v>
      </c>
      <c r="P198" s="7">
        <v>17</v>
      </c>
      <c r="Q198" s="5">
        <v>20</v>
      </c>
      <c r="R198" s="5">
        <v>100</v>
      </c>
      <c r="S198" s="5">
        <v>0.4</v>
      </c>
    </row>
    <row r="199" spans="1:19" x14ac:dyDescent="0.25">
      <c r="B199" t="s">
        <v>427</v>
      </c>
      <c r="C199" t="s">
        <v>10</v>
      </c>
      <c r="D199" s="6">
        <v>50</v>
      </c>
      <c r="E199" t="s">
        <v>66</v>
      </c>
      <c r="H199" s="10">
        <v>988.48373858672403</v>
      </c>
      <c r="I199" s="10">
        <v>1294.6688202959799</v>
      </c>
      <c r="J199" s="10">
        <v>1223.9036261052599</v>
      </c>
      <c r="K199" s="12">
        <f t="shared" si="14"/>
        <v>1169.0187283293214</v>
      </c>
      <c r="L199" s="10">
        <f t="shared" si="12"/>
        <v>13.508920231962835</v>
      </c>
      <c r="M199" s="10"/>
      <c r="N199" s="10">
        <v>28.56</v>
      </c>
      <c r="O199" s="10">
        <f t="shared" si="13"/>
        <v>8653.68</v>
      </c>
      <c r="P199" s="7">
        <v>247</v>
      </c>
      <c r="Q199" s="5">
        <v>70</v>
      </c>
      <c r="R199" s="5">
        <v>270</v>
      </c>
      <c r="S199" s="5">
        <v>2</v>
      </c>
    </row>
    <row r="200" spans="1:19" x14ac:dyDescent="0.25">
      <c r="B200" t="s">
        <v>428</v>
      </c>
      <c r="C200" t="s">
        <v>10</v>
      </c>
      <c r="D200" s="6">
        <v>69</v>
      </c>
      <c r="E200" t="s">
        <v>66</v>
      </c>
      <c r="H200" s="10">
        <v>50.748189342990202</v>
      </c>
      <c r="I200" s="10">
        <v>1207.7513679890601</v>
      </c>
      <c r="J200" s="10">
        <v>359.09169550172999</v>
      </c>
      <c r="K200" s="12">
        <f t="shared" si="14"/>
        <v>539.19708427792682</v>
      </c>
      <c r="L200" s="10">
        <f t="shared" si="12"/>
        <v>3.8476288236762239</v>
      </c>
      <c r="M200" s="10"/>
      <c r="N200" s="10">
        <v>46.25</v>
      </c>
      <c r="O200" s="10">
        <f t="shared" si="13"/>
        <v>14013.75</v>
      </c>
      <c r="P200" s="7">
        <v>43</v>
      </c>
      <c r="Q200" s="5">
        <v>39</v>
      </c>
      <c r="R200" s="5">
        <v>51</v>
      </c>
      <c r="S200" s="5">
        <v>4</v>
      </c>
    </row>
    <row r="201" spans="1:19" x14ac:dyDescent="0.25">
      <c r="B201" t="s">
        <v>429</v>
      </c>
      <c r="C201" t="s">
        <v>14</v>
      </c>
      <c r="D201" s="6">
        <v>65</v>
      </c>
      <c r="E201" t="s">
        <v>66</v>
      </c>
      <c r="H201" s="10">
        <v>1218.4015299387299</v>
      </c>
      <c r="I201" s="10">
        <v>1664.1572685429601</v>
      </c>
      <c r="J201" s="10">
        <v>849.13601918107702</v>
      </c>
      <c r="K201" s="12">
        <f t="shared" si="14"/>
        <v>1243.8982725542558</v>
      </c>
      <c r="L201" s="10">
        <f t="shared" si="12"/>
        <v>13.701376143218141</v>
      </c>
      <c r="M201" s="10"/>
      <c r="N201" s="10">
        <v>29.962499999999999</v>
      </c>
      <c r="O201" s="10">
        <f t="shared" si="13"/>
        <v>9078.6374999999989</v>
      </c>
      <c r="P201" s="7">
        <v>37</v>
      </c>
      <c r="Q201" s="5">
        <v>21</v>
      </c>
      <c r="R201">
        <v>90</v>
      </c>
      <c r="S201">
        <v>1.1000000000000001</v>
      </c>
    </row>
    <row r="202" spans="1:19" x14ac:dyDescent="0.25">
      <c r="B202" t="s">
        <v>430</v>
      </c>
      <c r="C202" t="s">
        <v>14</v>
      </c>
      <c r="D202" s="6">
        <v>60</v>
      </c>
      <c r="E202" t="s">
        <v>66</v>
      </c>
      <c r="H202" s="10">
        <v>1.150984307461</v>
      </c>
      <c r="I202" s="10">
        <v>0.62876569932582704</v>
      </c>
      <c r="J202" s="10">
        <v>0.33488558070866098</v>
      </c>
      <c r="K202" s="12">
        <f t="shared" si="14"/>
        <v>0.70487852916516269</v>
      </c>
      <c r="L202" s="10">
        <f t="shared" si="12"/>
        <v>1.1509371821511337E-2</v>
      </c>
      <c r="M202" s="10"/>
      <c r="N202" s="10">
        <v>20.212499999999999</v>
      </c>
      <c r="O202" s="10">
        <f t="shared" si="13"/>
        <v>6124.3874999999998</v>
      </c>
      <c r="P202" s="7">
        <v>172</v>
      </c>
      <c r="Q202" s="5">
        <v>255</v>
      </c>
      <c r="R202">
        <v>15</v>
      </c>
      <c r="S202">
        <v>0.2</v>
      </c>
    </row>
    <row r="203" spans="1:19" x14ac:dyDescent="0.25">
      <c r="B203" t="s">
        <v>431</v>
      </c>
      <c r="C203" t="s">
        <v>10</v>
      </c>
      <c r="D203" s="6">
        <v>67</v>
      </c>
      <c r="E203" t="s">
        <v>86</v>
      </c>
      <c r="H203" s="10">
        <v>737.04353995519</v>
      </c>
      <c r="I203" s="10">
        <v>662.53586522513694</v>
      </c>
      <c r="J203" s="10">
        <v>981.45034707801801</v>
      </c>
      <c r="K203" s="12">
        <f t="shared" si="14"/>
        <v>793.67658408611499</v>
      </c>
      <c r="L203" s="10">
        <f t="shared" si="12"/>
        <v>5.6294748913622916</v>
      </c>
      <c r="M203" s="10"/>
      <c r="N203" s="10">
        <v>46.53</v>
      </c>
      <c r="O203" s="10">
        <f t="shared" si="13"/>
        <v>14098.59</v>
      </c>
      <c r="P203" s="7">
        <v>92</v>
      </c>
      <c r="Q203" s="5">
        <v>55</v>
      </c>
      <c r="R203" s="5">
        <v>214</v>
      </c>
      <c r="S203" s="5">
        <v>3</v>
      </c>
    </row>
    <row r="204" spans="1:19" x14ac:dyDescent="0.25">
      <c r="B204" t="s">
        <v>432</v>
      </c>
      <c r="C204" t="s">
        <v>14</v>
      </c>
      <c r="D204" s="6">
        <v>72</v>
      </c>
      <c r="E204" t="s">
        <v>63</v>
      </c>
      <c r="H204" s="10">
        <v>0</v>
      </c>
      <c r="I204" s="10">
        <v>179.61197034920099</v>
      </c>
      <c r="J204" s="10">
        <v>131.54196076813901</v>
      </c>
      <c r="K204" s="12">
        <f t="shared" si="14"/>
        <v>103.71797703911334</v>
      </c>
      <c r="L204" s="10">
        <f t="shared" si="12"/>
        <v>1.3697621231874049</v>
      </c>
      <c r="M204" s="10"/>
      <c r="N204" s="10">
        <v>24.99</v>
      </c>
      <c r="O204" s="10">
        <f t="shared" si="13"/>
        <v>7571.9699999999993</v>
      </c>
      <c r="P204" s="7">
        <v>36</v>
      </c>
      <c r="Q204" s="5">
        <v>17</v>
      </c>
      <c r="R204" s="5">
        <v>75</v>
      </c>
      <c r="S204" s="5">
        <v>0.5</v>
      </c>
    </row>
    <row r="205" spans="1:19" x14ac:dyDescent="0.25">
      <c r="B205" t="s">
        <v>433</v>
      </c>
      <c r="C205" t="s">
        <v>10</v>
      </c>
      <c r="D205" s="6">
        <v>72</v>
      </c>
      <c r="E205" t="s">
        <v>63</v>
      </c>
      <c r="H205" s="10">
        <v>434.90006800618198</v>
      </c>
      <c r="I205" s="10">
        <v>194.50582430806301</v>
      </c>
      <c r="J205" s="10">
        <v>451.03424069728499</v>
      </c>
      <c r="K205" s="12">
        <f t="shared" si="14"/>
        <v>360.14671100384334</v>
      </c>
      <c r="L205" s="10">
        <f t="shared" si="12"/>
        <v>2.6366526322390071</v>
      </c>
      <c r="M205" s="10"/>
      <c r="N205" s="10">
        <v>45.08</v>
      </c>
      <c r="O205" s="10">
        <f t="shared" si="13"/>
        <v>13659.24</v>
      </c>
      <c r="P205" s="7">
        <v>53</v>
      </c>
      <c r="Q205" s="5">
        <v>40</v>
      </c>
      <c r="R205">
        <v>76</v>
      </c>
      <c r="S205">
        <v>1</v>
      </c>
    </row>
    <row r="206" spans="1:19" x14ac:dyDescent="0.25">
      <c r="A206" s="34"/>
      <c r="B206" t="s">
        <v>434</v>
      </c>
      <c r="C206" t="s">
        <v>10</v>
      </c>
      <c r="D206" s="6">
        <v>61</v>
      </c>
      <c r="E206" t="s">
        <v>38</v>
      </c>
      <c r="H206" s="10">
        <v>193.14566265814901</v>
      </c>
      <c r="I206" s="10">
        <v>259.534840063974</v>
      </c>
      <c r="J206" s="10">
        <v>251.86544524761601</v>
      </c>
      <c r="K206" s="12">
        <v>234.84864932324635</v>
      </c>
      <c r="L206" s="10">
        <f t="shared" si="12"/>
        <v>2.9206897807697416</v>
      </c>
      <c r="M206" s="10"/>
      <c r="N206" s="10">
        <v>26.537500000000001</v>
      </c>
      <c r="O206" s="10">
        <f t="shared" si="13"/>
        <v>8040.8625000000002</v>
      </c>
      <c r="P206" s="7">
        <v>53</v>
      </c>
      <c r="Q206" s="5">
        <v>36</v>
      </c>
    </row>
    <row r="207" spans="1:19" x14ac:dyDescent="0.25">
      <c r="A207" s="34"/>
      <c r="B207" t="s">
        <v>435</v>
      </c>
      <c r="C207" t="s">
        <v>10</v>
      </c>
      <c r="D207" s="6">
        <v>62</v>
      </c>
      <c r="E207" t="s">
        <v>38</v>
      </c>
      <c r="H207" s="10">
        <v>160.400313098483</v>
      </c>
      <c r="I207" s="10">
        <v>149.687996244126</v>
      </c>
      <c r="J207" s="10">
        <v>250.375685988681</v>
      </c>
      <c r="K207" s="12">
        <v>186.82133177709667</v>
      </c>
      <c r="L207" s="10">
        <f t="shared" si="12"/>
        <v>2.7176729567807207</v>
      </c>
      <c r="M207" s="10"/>
      <c r="N207" s="10">
        <v>22.6875</v>
      </c>
      <c r="O207" s="10">
        <f t="shared" si="13"/>
        <v>6874.3125</v>
      </c>
      <c r="P207" s="7">
        <v>26</v>
      </c>
      <c r="Q207" s="5">
        <v>25</v>
      </c>
    </row>
    <row r="208" spans="1:19" x14ac:dyDescent="0.25">
      <c r="A208" s="34"/>
      <c r="B208" t="s">
        <v>436</v>
      </c>
      <c r="C208" t="s">
        <v>10</v>
      </c>
      <c r="D208" s="6">
        <v>69</v>
      </c>
      <c r="E208" t="s">
        <v>38</v>
      </c>
      <c r="H208" s="10">
        <v>47.640835741811202</v>
      </c>
      <c r="I208" s="10">
        <v>65.564954113334394</v>
      </c>
      <c r="J208" s="10">
        <v>129.752690428942</v>
      </c>
      <c r="K208" s="12">
        <v>80.986160094695876</v>
      </c>
      <c r="L208" s="10">
        <f t="shared" si="12"/>
        <v>1.3593442157311542</v>
      </c>
      <c r="M208" s="10"/>
      <c r="N208" s="10">
        <v>19.662500000000001</v>
      </c>
      <c r="O208" s="10">
        <f t="shared" si="13"/>
        <v>5957.7375000000002</v>
      </c>
      <c r="P208" s="7">
        <v>11</v>
      </c>
      <c r="Q208" s="5">
        <v>16</v>
      </c>
    </row>
    <row r="209" spans="1:17" x14ac:dyDescent="0.25">
      <c r="B209" s="46"/>
      <c r="H209" s="10"/>
      <c r="I209" s="10"/>
      <c r="J209" s="10"/>
      <c r="K209" s="12"/>
      <c r="L209" s="10"/>
      <c r="M209" s="10"/>
      <c r="N209" s="10"/>
      <c r="O209" s="10"/>
      <c r="P209" s="7"/>
    </row>
    <row r="210" spans="1:17" ht="18.75" x14ac:dyDescent="0.3">
      <c r="A210" s="4" t="s">
        <v>87</v>
      </c>
      <c r="B210" s="46"/>
      <c r="H210" s="10"/>
      <c r="I210" s="10"/>
      <c r="J210" s="10"/>
      <c r="K210" s="12"/>
      <c r="L210" s="10"/>
      <c r="M210" s="10"/>
      <c r="N210" s="10"/>
      <c r="O210" s="10"/>
      <c r="P210" s="7"/>
    </row>
    <row r="211" spans="1:17" x14ac:dyDescent="0.25">
      <c r="B211" s="46" t="s">
        <v>239</v>
      </c>
      <c r="C211" t="s">
        <v>10</v>
      </c>
      <c r="D211" s="6">
        <v>37</v>
      </c>
      <c r="H211" s="10">
        <v>161.356149113036</v>
      </c>
      <c r="I211" s="10">
        <v>162.22228985075299</v>
      </c>
      <c r="J211" s="10">
        <v>209.893101119797</v>
      </c>
      <c r="K211" s="12">
        <f t="shared" ref="K211:K235" si="15">AVERAGE(H211:J211)</f>
        <v>177.82384669452867</v>
      </c>
      <c r="L211" s="10">
        <f t="shared" ref="L211:L242" si="16">K211/O211*100</f>
        <v>12.597115519081006</v>
      </c>
      <c r="M211" s="10"/>
      <c r="N211" s="10">
        <v>4.6588235294117704</v>
      </c>
      <c r="O211" s="10">
        <f t="shared" ref="O211:O274" si="17">N211*303</f>
        <v>1411.6235294117664</v>
      </c>
      <c r="P211" s="7"/>
    </row>
    <row r="212" spans="1:17" x14ac:dyDescent="0.25">
      <c r="A212" s="37"/>
      <c r="B212" s="46" t="s">
        <v>240</v>
      </c>
      <c r="C212" s="20" t="s">
        <v>14</v>
      </c>
      <c r="D212" s="6">
        <v>36</v>
      </c>
      <c r="H212" s="10">
        <v>10.481486068111501</v>
      </c>
      <c r="I212" s="10">
        <v>14.332270161061899</v>
      </c>
      <c r="J212" s="10">
        <v>1.1292338046695201E-2</v>
      </c>
      <c r="K212" s="12">
        <f t="shared" si="15"/>
        <v>8.275016189073364</v>
      </c>
      <c r="L212" s="10">
        <f t="shared" si="16"/>
        <v>0.66936971697027792</v>
      </c>
      <c r="M212" s="10"/>
      <c r="N212" s="10">
        <v>4.08</v>
      </c>
      <c r="O212" s="10">
        <f t="shared" si="17"/>
        <v>1236.24</v>
      </c>
      <c r="P212" s="7"/>
    </row>
    <row r="213" spans="1:17" x14ac:dyDescent="0.25">
      <c r="A213" s="37"/>
      <c r="B213" s="46" t="s">
        <v>241</v>
      </c>
      <c r="C213" s="20" t="s">
        <v>14</v>
      </c>
      <c r="D213" s="6">
        <v>56</v>
      </c>
      <c r="H213" s="10">
        <v>1.68465025066042</v>
      </c>
      <c r="I213" s="10">
        <v>5.0924539402216196</v>
      </c>
      <c r="J213" s="10">
        <v>13.518200891593899</v>
      </c>
      <c r="K213" s="12">
        <f t="shared" si="15"/>
        <v>6.7651016941586457</v>
      </c>
      <c r="L213" s="10">
        <f t="shared" si="16"/>
        <v>0.74713146832279376</v>
      </c>
      <c r="M213" s="10"/>
      <c r="N213" s="10">
        <v>2.9883720930232598</v>
      </c>
      <c r="O213" s="10">
        <f t="shared" si="17"/>
        <v>905.47674418604777</v>
      </c>
      <c r="P213" s="7"/>
    </row>
    <row r="214" spans="1:17" x14ac:dyDescent="0.25">
      <c r="A214" s="37"/>
      <c r="B214" s="46" t="s">
        <v>242</v>
      </c>
      <c r="C214" s="20" t="s">
        <v>14</v>
      </c>
      <c r="D214" s="6">
        <v>57</v>
      </c>
      <c r="H214" s="10">
        <v>26.942267967293098</v>
      </c>
      <c r="I214" s="10">
        <v>9.4196107784431096</v>
      </c>
      <c r="J214" s="10">
        <v>29.280773499530401</v>
      </c>
      <c r="K214" s="12">
        <f t="shared" si="15"/>
        <v>21.880884081755536</v>
      </c>
      <c r="L214" s="10">
        <f t="shared" si="16"/>
        <v>1.8756919190566661</v>
      </c>
      <c r="M214" s="10"/>
      <c r="N214" s="10">
        <v>3.85</v>
      </c>
      <c r="O214" s="10">
        <f t="shared" si="17"/>
        <v>1166.55</v>
      </c>
      <c r="P214" s="7"/>
    </row>
    <row r="215" spans="1:17" x14ac:dyDescent="0.25">
      <c r="A215" s="37"/>
      <c r="B215" s="46" t="s">
        <v>243</v>
      </c>
      <c r="C215" s="20" t="s">
        <v>14</v>
      </c>
      <c r="D215" s="6">
        <v>67</v>
      </c>
      <c r="H215" s="10">
        <v>19.6821456119301</v>
      </c>
      <c r="I215" s="10">
        <v>16.970009383240502</v>
      </c>
      <c r="J215" s="10">
        <v>1.58781589513462</v>
      </c>
      <c r="K215" s="12">
        <f t="shared" si="15"/>
        <v>12.746656963435074</v>
      </c>
      <c r="L215" s="10">
        <f t="shared" si="16"/>
        <v>0.67715371906342736</v>
      </c>
      <c r="M215" s="10"/>
      <c r="N215" s="10">
        <v>6.2125000000000004</v>
      </c>
      <c r="O215" s="10">
        <f t="shared" si="17"/>
        <v>1882.3875</v>
      </c>
      <c r="P215" s="7"/>
    </row>
    <row r="216" spans="1:17" x14ac:dyDescent="0.25">
      <c r="A216" s="37"/>
      <c r="B216" s="46" t="s">
        <v>244</v>
      </c>
      <c r="C216" s="21" t="s">
        <v>14</v>
      </c>
      <c r="D216" s="6">
        <v>69</v>
      </c>
      <c r="H216" s="10">
        <v>20.031621506061501</v>
      </c>
      <c r="I216" s="10">
        <v>13.8923351280059</v>
      </c>
      <c r="J216" s="10">
        <v>33.280058142099797</v>
      </c>
      <c r="K216" s="12">
        <f t="shared" si="15"/>
        <v>22.401338258722401</v>
      </c>
      <c r="L216" s="10">
        <f t="shared" si="16"/>
        <v>0.2356392332580953</v>
      </c>
      <c r="M216" s="10"/>
      <c r="N216" s="10">
        <v>31.375</v>
      </c>
      <c r="O216" s="10">
        <f t="shared" si="17"/>
        <v>9506.625</v>
      </c>
      <c r="P216" s="7">
        <v>20</v>
      </c>
      <c r="Q216" s="5">
        <v>24</v>
      </c>
    </row>
    <row r="217" spans="1:17" x14ac:dyDescent="0.25">
      <c r="A217" s="37"/>
      <c r="B217" s="46" t="s">
        <v>245</v>
      </c>
      <c r="C217" s="21" t="s">
        <v>10</v>
      </c>
      <c r="D217" s="6">
        <v>41</v>
      </c>
      <c r="H217" s="10">
        <v>0</v>
      </c>
      <c r="I217" s="10">
        <v>0.66456386292834901</v>
      </c>
      <c r="J217" s="10">
        <v>36.138154487917099</v>
      </c>
      <c r="K217" s="12">
        <f t="shared" si="15"/>
        <v>12.267572783615149</v>
      </c>
      <c r="L217" s="10">
        <f t="shared" si="16"/>
        <v>1.0058891649644466</v>
      </c>
      <c r="M217" s="10"/>
      <c r="N217" s="10">
        <v>4.0250000000000004</v>
      </c>
      <c r="O217" s="10">
        <f t="shared" si="17"/>
        <v>1219.575</v>
      </c>
      <c r="P217" s="7">
        <v>34</v>
      </c>
      <c r="Q217" s="5">
        <v>26</v>
      </c>
    </row>
    <row r="218" spans="1:17" x14ac:dyDescent="0.25">
      <c r="A218" s="37"/>
      <c r="B218" s="46" t="s">
        <v>246</v>
      </c>
      <c r="C218" s="20" t="s">
        <v>10</v>
      </c>
      <c r="D218" s="6">
        <v>25</v>
      </c>
      <c r="H218" s="10">
        <v>4.7624184921279902</v>
      </c>
      <c r="I218" s="10">
        <v>4.6590638671767701E-2</v>
      </c>
      <c r="J218" s="10">
        <v>0</v>
      </c>
      <c r="K218" s="12">
        <f t="shared" si="15"/>
        <v>1.6030030435999194</v>
      </c>
      <c r="L218" s="10">
        <f t="shared" si="16"/>
        <v>6.2981417711768004E-2</v>
      </c>
      <c r="M218" s="10"/>
      <c r="N218" s="10">
        <v>8.4</v>
      </c>
      <c r="O218" s="10">
        <f t="shared" si="17"/>
        <v>2545.2000000000003</v>
      </c>
      <c r="P218" s="7"/>
    </row>
    <row r="219" spans="1:17" x14ac:dyDescent="0.25">
      <c r="A219" s="37"/>
      <c r="B219" s="46" t="s">
        <v>247</v>
      </c>
      <c r="C219" s="20" t="s">
        <v>10</v>
      </c>
      <c r="D219" s="6">
        <v>64</v>
      </c>
      <c r="H219" s="10">
        <v>25.457001992140999</v>
      </c>
      <c r="I219" s="10">
        <v>35.729132964430597</v>
      </c>
      <c r="J219" s="10">
        <v>41.903589244410902</v>
      </c>
      <c r="K219" s="12">
        <f t="shared" si="15"/>
        <v>34.363241400327496</v>
      </c>
      <c r="L219" s="10">
        <f t="shared" si="16"/>
        <v>2.4282441145951865</v>
      </c>
      <c r="M219" s="10"/>
      <c r="N219" s="10">
        <v>4.6704545454545396</v>
      </c>
      <c r="O219" s="10">
        <f t="shared" si="17"/>
        <v>1415.1477272727254</v>
      </c>
      <c r="P219" s="7"/>
    </row>
    <row r="220" spans="1:17" x14ac:dyDescent="0.25">
      <c r="A220" s="37"/>
      <c r="B220" s="46" t="s">
        <v>248</v>
      </c>
      <c r="C220" s="20" t="s">
        <v>14</v>
      </c>
      <c r="D220" s="6">
        <v>56</v>
      </c>
      <c r="H220" s="10">
        <v>30.064412950644002</v>
      </c>
      <c r="I220" s="10">
        <v>21.3853541103569</v>
      </c>
      <c r="J220" s="10">
        <v>53.584355479182399</v>
      </c>
      <c r="K220" s="12">
        <f t="shared" si="15"/>
        <v>35.011374180061097</v>
      </c>
      <c r="L220" s="10">
        <f t="shared" si="16"/>
        <v>2.8352322936426431</v>
      </c>
      <c r="M220" s="10"/>
      <c r="N220" s="10">
        <v>4.0754716981132102</v>
      </c>
      <c r="O220" s="10">
        <f t="shared" si="17"/>
        <v>1234.8679245283026</v>
      </c>
      <c r="P220" s="7"/>
    </row>
    <row r="221" spans="1:17" x14ac:dyDescent="0.25">
      <c r="A221" s="37"/>
      <c r="B221" s="46" t="s">
        <v>249</v>
      </c>
      <c r="C221" s="20" t="s">
        <v>14</v>
      </c>
      <c r="D221" s="6">
        <v>43</v>
      </c>
      <c r="H221" s="10">
        <v>26.333212202352499</v>
      </c>
      <c r="I221" s="10">
        <v>20.340164595772201</v>
      </c>
      <c r="J221" s="10">
        <v>38.106937208664696</v>
      </c>
      <c r="K221" s="12">
        <f t="shared" si="15"/>
        <v>28.260104668929799</v>
      </c>
      <c r="L221" s="10">
        <f t="shared" si="16"/>
        <v>2.1859610665941966</v>
      </c>
      <c r="M221" s="10"/>
      <c r="N221" s="10">
        <v>4.2666666666666702</v>
      </c>
      <c r="O221" s="10">
        <f t="shared" si="17"/>
        <v>1292.8000000000011</v>
      </c>
      <c r="P221" s="7"/>
    </row>
    <row r="222" spans="1:17" x14ac:dyDescent="0.25">
      <c r="A222" s="37"/>
      <c r="B222" s="46" t="s">
        <v>250</v>
      </c>
      <c r="C222" s="20" t="s">
        <v>14</v>
      </c>
      <c r="D222" s="6">
        <v>35</v>
      </c>
      <c r="H222" s="10">
        <v>2.8691571222522898E-2</v>
      </c>
      <c r="I222" s="10">
        <v>5.2062998719256797</v>
      </c>
      <c r="J222" s="10">
        <v>12.069746802954</v>
      </c>
      <c r="K222" s="12">
        <f t="shared" si="15"/>
        <v>5.768246082034068</v>
      </c>
      <c r="L222" s="10">
        <f t="shared" si="16"/>
        <v>0.41705021688007887</v>
      </c>
      <c r="M222" s="10"/>
      <c r="N222" s="10">
        <v>4.5647058823529401</v>
      </c>
      <c r="O222" s="10">
        <f t="shared" si="17"/>
        <v>1383.1058823529409</v>
      </c>
      <c r="P222" s="7"/>
    </row>
    <row r="223" spans="1:17" x14ac:dyDescent="0.25">
      <c r="B223" s="46" t="s">
        <v>251</v>
      </c>
      <c r="C223" s="20" t="s">
        <v>14</v>
      </c>
      <c r="D223" s="6">
        <v>47</v>
      </c>
      <c r="H223" s="10">
        <v>6.6492538639657601</v>
      </c>
      <c r="I223" s="10">
        <v>38.584810097864299</v>
      </c>
      <c r="J223" s="10">
        <v>68.857793675166306</v>
      </c>
      <c r="K223" s="12">
        <f t="shared" si="15"/>
        <v>38.03061921233212</v>
      </c>
      <c r="L223" s="10">
        <f t="shared" si="16"/>
        <v>4.4087212496404575</v>
      </c>
      <c r="M223" s="10"/>
      <c r="N223" s="10">
        <v>2.8469387755101998</v>
      </c>
      <c r="O223" s="10">
        <f t="shared" si="17"/>
        <v>862.62244897959056</v>
      </c>
      <c r="P223" s="7"/>
    </row>
    <row r="224" spans="1:17" x14ac:dyDescent="0.25">
      <c r="B224" s="46" t="s">
        <v>252</v>
      </c>
      <c r="C224" s="20" t="s">
        <v>10</v>
      </c>
      <c r="D224" s="6">
        <v>31</v>
      </c>
      <c r="H224" s="10">
        <v>7.1703779684727698</v>
      </c>
      <c r="I224" s="10">
        <v>10.0894685747159</v>
      </c>
      <c r="J224" s="10">
        <v>0</v>
      </c>
      <c r="K224" s="12">
        <f t="shared" si="15"/>
        <v>5.7532821810628896</v>
      </c>
      <c r="L224" s="10">
        <f t="shared" si="16"/>
        <v>0.56259940653346918</v>
      </c>
      <c r="M224" s="10"/>
      <c r="N224" s="10">
        <v>3.375</v>
      </c>
      <c r="O224" s="10">
        <f t="shared" si="17"/>
        <v>1022.625</v>
      </c>
      <c r="P224" s="7"/>
    </row>
    <row r="225" spans="2:16" x14ac:dyDescent="0.25">
      <c r="B225" s="46" t="s">
        <v>253</v>
      </c>
      <c r="C225" s="20" t="s">
        <v>10</v>
      </c>
      <c r="D225" s="6">
        <v>46</v>
      </c>
      <c r="H225" s="10">
        <v>14.078190608794801</v>
      </c>
      <c r="I225" s="10">
        <v>11.658328046943099</v>
      </c>
      <c r="J225" s="10">
        <v>6.1054048362262998</v>
      </c>
      <c r="K225" s="12">
        <f t="shared" si="15"/>
        <v>10.613974497321399</v>
      </c>
      <c r="L225" s="10">
        <f t="shared" si="16"/>
        <v>0.67364651544309462</v>
      </c>
      <c r="M225" s="10"/>
      <c r="N225" s="10">
        <v>5.2</v>
      </c>
      <c r="O225" s="10">
        <f t="shared" si="17"/>
        <v>1575.6000000000001</v>
      </c>
      <c r="P225" s="7"/>
    </row>
    <row r="226" spans="2:16" x14ac:dyDescent="0.25">
      <c r="B226" s="46" t="s">
        <v>254</v>
      </c>
      <c r="C226" s="20" t="s">
        <v>14</v>
      </c>
      <c r="D226" s="6">
        <v>32</v>
      </c>
      <c r="H226" s="10">
        <v>0.49226406684470098</v>
      </c>
      <c r="I226" s="10">
        <v>0.407664868341162</v>
      </c>
      <c r="J226" s="10">
        <v>0.64304686281517098</v>
      </c>
      <c r="K226" s="12">
        <f t="shared" si="15"/>
        <v>0.51432526600034467</v>
      </c>
      <c r="L226" s="10">
        <f t="shared" si="16"/>
        <v>1.9690340216514855E-2</v>
      </c>
      <c r="M226" s="10"/>
      <c r="N226" s="10">
        <v>8.6206896551724093</v>
      </c>
      <c r="O226" s="10">
        <f t="shared" si="17"/>
        <v>2612.06896551724</v>
      </c>
      <c r="P226" s="7"/>
    </row>
    <row r="227" spans="2:16" x14ac:dyDescent="0.25">
      <c r="B227" s="46" t="s">
        <v>255</v>
      </c>
      <c r="C227" s="20" t="s">
        <v>14</v>
      </c>
      <c r="D227" s="6">
        <v>53</v>
      </c>
      <c r="H227" s="10">
        <v>11.834072592809701</v>
      </c>
      <c r="I227" s="10">
        <v>14.831435246786199</v>
      </c>
      <c r="J227" s="10">
        <v>12.2271265834902</v>
      </c>
      <c r="K227" s="12">
        <f t="shared" si="15"/>
        <v>12.964211474362033</v>
      </c>
      <c r="L227" s="10">
        <f t="shared" si="16"/>
        <v>1.8384685207557525</v>
      </c>
      <c r="M227" s="10"/>
      <c r="N227" s="10">
        <v>2.3272727272727298</v>
      </c>
      <c r="O227" s="10">
        <f t="shared" si="17"/>
        <v>705.16363636363712</v>
      </c>
      <c r="P227" s="7"/>
    </row>
    <row r="228" spans="2:16" x14ac:dyDescent="0.25">
      <c r="B228" s="46" t="s">
        <v>256</v>
      </c>
      <c r="C228" s="20" t="s">
        <v>14</v>
      </c>
      <c r="D228" s="6">
        <v>37</v>
      </c>
      <c r="H228" s="10">
        <v>26.735571930232101</v>
      </c>
      <c r="I228" s="10">
        <v>24.275076718361699</v>
      </c>
      <c r="J228" s="10">
        <v>20.292691794054399</v>
      </c>
      <c r="K228" s="12">
        <f t="shared" si="15"/>
        <v>23.767780147549399</v>
      </c>
      <c r="L228" s="10">
        <f t="shared" si="16"/>
        <v>1.689783281334198</v>
      </c>
      <c r="M228" s="10"/>
      <c r="N228" s="10">
        <v>4.6421052631578901</v>
      </c>
      <c r="O228" s="10">
        <f t="shared" si="17"/>
        <v>1406.5578947368406</v>
      </c>
      <c r="P228" s="7"/>
    </row>
    <row r="229" spans="2:16" x14ac:dyDescent="0.25">
      <c r="B229" s="46" t="s">
        <v>257</v>
      </c>
      <c r="C229" s="20" t="s">
        <v>14</v>
      </c>
      <c r="D229" s="6">
        <v>54</v>
      </c>
      <c r="H229" s="10">
        <v>5.7014000614848603</v>
      </c>
      <c r="I229" s="10">
        <v>11.831031360562701</v>
      </c>
      <c r="J229" s="10">
        <v>6.5177230875440202</v>
      </c>
      <c r="K229" s="12">
        <f t="shared" si="15"/>
        <v>8.0167181698638608</v>
      </c>
      <c r="L229" s="10">
        <f t="shared" si="16"/>
        <v>0.9149676913703142</v>
      </c>
      <c r="M229" s="10"/>
      <c r="N229" s="10">
        <v>2.8916666666666702</v>
      </c>
      <c r="O229" s="10">
        <f t="shared" si="17"/>
        <v>876.17500000000109</v>
      </c>
      <c r="P229" s="7"/>
    </row>
    <row r="230" spans="2:16" x14ac:dyDescent="0.25">
      <c r="B230" s="46" t="s">
        <v>258</v>
      </c>
      <c r="C230" s="20" t="s">
        <v>14</v>
      </c>
      <c r="D230" s="6">
        <v>51</v>
      </c>
      <c r="H230" s="10">
        <v>2.2925665559983801</v>
      </c>
      <c r="I230" s="10">
        <v>4.2837896444414998</v>
      </c>
      <c r="J230" s="10">
        <v>1.40091712367997</v>
      </c>
      <c r="K230" s="12">
        <f t="shared" si="15"/>
        <v>2.65909110803995</v>
      </c>
      <c r="L230" s="10">
        <f t="shared" si="16"/>
        <v>0.2750275233274046</v>
      </c>
      <c r="M230" s="10"/>
      <c r="N230" s="10">
        <v>3.19090909090909</v>
      </c>
      <c r="O230" s="10">
        <f t="shared" si="17"/>
        <v>966.84545454545423</v>
      </c>
      <c r="P230" s="7"/>
    </row>
    <row r="231" spans="2:16" x14ac:dyDescent="0.25">
      <c r="B231" s="46" t="s">
        <v>259</v>
      </c>
      <c r="C231" s="20" t="s">
        <v>14</v>
      </c>
      <c r="D231" s="6">
        <v>47</v>
      </c>
      <c r="H231" s="10">
        <v>0.98205110797306105</v>
      </c>
      <c r="I231" s="10">
        <v>0.37625250860091702</v>
      </c>
      <c r="J231" s="10">
        <v>15.88359608429</v>
      </c>
      <c r="K231" s="12">
        <f t="shared" si="15"/>
        <v>5.7472999002879925</v>
      </c>
      <c r="L231" s="10">
        <f t="shared" si="16"/>
        <v>0.65689996431505915</v>
      </c>
      <c r="M231" s="10"/>
      <c r="N231" s="10">
        <v>2.8875000000000002</v>
      </c>
      <c r="O231" s="10">
        <f t="shared" si="17"/>
        <v>874.91250000000002</v>
      </c>
      <c r="P231" s="7"/>
    </row>
    <row r="232" spans="2:16" x14ac:dyDescent="0.25">
      <c r="B232" s="46" t="s">
        <v>260</v>
      </c>
      <c r="C232" s="21" t="s">
        <v>14</v>
      </c>
      <c r="D232" s="6">
        <v>49</v>
      </c>
      <c r="H232" s="10">
        <v>31.609914201474901</v>
      </c>
      <c r="I232" s="10">
        <v>23.4765534200885</v>
      </c>
      <c r="J232" s="10">
        <v>14.915048420047601</v>
      </c>
      <c r="K232" s="12">
        <f t="shared" si="15"/>
        <v>23.333838680536999</v>
      </c>
      <c r="L232" s="10">
        <f t="shared" si="16"/>
        <v>1.5741393978814218</v>
      </c>
      <c r="M232" s="10"/>
      <c r="N232" s="10">
        <v>4.8921568627451002</v>
      </c>
      <c r="O232" s="10">
        <f t="shared" si="17"/>
        <v>1482.3235294117653</v>
      </c>
      <c r="P232" s="7"/>
    </row>
    <row r="233" spans="2:16" x14ac:dyDescent="0.25">
      <c r="B233" s="46" t="s">
        <v>261</v>
      </c>
      <c r="C233" s="21" t="s">
        <v>14</v>
      </c>
      <c r="D233" s="6">
        <v>55</v>
      </c>
      <c r="H233" s="10">
        <v>28.5783040743291</v>
      </c>
      <c r="I233" s="10">
        <v>28.761849434740501</v>
      </c>
      <c r="J233" s="10">
        <v>52.592901589962302</v>
      </c>
      <c r="K233" s="12">
        <f t="shared" si="15"/>
        <v>36.644351699677301</v>
      </c>
      <c r="L233" s="10">
        <f t="shared" si="16"/>
        <v>3.590360366614421</v>
      </c>
      <c r="M233" s="10"/>
      <c r="N233" s="10">
        <v>3.3684210526315801</v>
      </c>
      <c r="O233" s="10">
        <f t="shared" si="17"/>
        <v>1020.6315789473688</v>
      </c>
      <c r="P233" s="7"/>
    </row>
    <row r="234" spans="2:16" x14ac:dyDescent="0.25">
      <c r="B234" s="46" t="s">
        <v>262</v>
      </c>
      <c r="C234" s="21" t="s">
        <v>14</v>
      </c>
      <c r="D234" s="6">
        <v>36</v>
      </c>
      <c r="H234" s="10">
        <v>44.552426812513197</v>
      </c>
      <c r="I234" s="10">
        <v>67.297316359445105</v>
      </c>
      <c r="J234" s="10">
        <v>59.945486984212003</v>
      </c>
      <c r="K234" s="12">
        <f t="shared" si="15"/>
        <v>57.265076718723435</v>
      </c>
      <c r="L234" s="10">
        <f t="shared" si="16"/>
        <v>3.2375786301848573</v>
      </c>
      <c r="M234" s="10"/>
      <c r="N234" s="10">
        <v>5.8375000000000004</v>
      </c>
      <c r="O234" s="10">
        <f t="shared" si="17"/>
        <v>1768.7625</v>
      </c>
      <c r="P234" s="7"/>
    </row>
    <row r="235" spans="2:16" x14ac:dyDescent="0.25">
      <c r="B235" s="46" t="s">
        <v>263</v>
      </c>
      <c r="C235" s="21" t="s">
        <v>10</v>
      </c>
      <c r="D235" s="6">
        <v>38</v>
      </c>
      <c r="H235" s="10">
        <v>26.6017338636305</v>
      </c>
      <c r="I235" s="10">
        <v>29.9647326947956</v>
      </c>
      <c r="J235" s="10">
        <v>31.740769817114099</v>
      </c>
      <c r="K235" s="12">
        <f t="shared" si="15"/>
        <v>29.435745458513399</v>
      </c>
      <c r="L235" s="10">
        <f t="shared" si="16"/>
        <v>2.8666526984431151</v>
      </c>
      <c r="M235" s="10"/>
      <c r="N235" s="10">
        <v>3.3888888888888902</v>
      </c>
      <c r="O235" s="10">
        <f t="shared" si="17"/>
        <v>1026.8333333333337</v>
      </c>
      <c r="P235" s="7"/>
    </row>
    <row r="236" spans="2:16" x14ac:dyDescent="0.25">
      <c r="B236" s="46" t="s">
        <v>264</v>
      </c>
      <c r="C236" t="s">
        <v>14</v>
      </c>
      <c r="D236" s="6">
        <v>31</v>
      </c>
      <c r="H236" s="10">
        <v>33.784445550769505</v>
      </c>
      <c r="I236" s="10">
        <v>18.111398961359843</v>
      </c>
      <c r="J236" s="10">
        <v>25.583084374561285</v>
      </c>
      <c r="K236" s="12">
        <v>25.826309628896876</v>
      </c>
      <c r="L236" s="10">
        <f t="shared" si="16"/>
        <v>1.6017917840712363</v>
      </c>
      <c r="M236" s="10"/>
      <c r="N236" s="10">
        <v>5.32125</v>
      </c>
      <c r="O236" s="10">
        <f t="shared" si="17"/>
        <v>1612.3387500000001</v>
      </c>
      <c r="P236" s="7"/>
    </row>
    <row r="237" spans="2:16" x14ac:dyDescent="0.25">
      <c r="B237" s="46" t="s">
        <v>265</v>
      </c>
      <c r="C237" t="s">
        <v>14</v>
      </c>
      <c r="D237" s="6">
        <v>24</v>
      </c>
      <c r="H237" s="10">
        <v>0</v>
      </c>
      <c r="I237" s="10">
        <v>6.9398843930635848E-2</v>
      </c>
      <c r="J237" s="10">
        <v>8.8504786826653046</v>
      </c>
      <c r="K237" s="12">
        <v>2.9732925088653133</v>
      </c>
      <c r="L237" s="10">
        <f t="shared" si="16"/>
        <v>0.40249575733847104</v>
      </c>
      <c r="M237" s="10"/>
      <c r="N237" s="10">
        <v>2.4380000000000002</v>
      </c>
      <c r="O237" s="10">
        <f t="shared" si="17"/>
        <v>738.71400000000006</v>
      </c>
      <c r="P237" s="7"/>
    </row>
    <row r="238" spans="2:16" x14ac:dyDescent="0.25">
      <c r="B238" s="46" t="s">
        <v>266</v>
      </c>
      <c r="C238" t="s">
        <v>14</v>
      </c>
      <c r="D238" s="6">
        <v>34</v>
      </c>
      <c r="H238" s="10">
        <v>12.996036423067943</v>
      </c>
      <c r="I238" s="10">
        <v>5.5705132951868057</v>
      </c>
      <c r="J238" s="10">
        <v>4.4921749181825099</v>
      </c>
      <c r="K238" s="12">
        <v>7.6862415454790858</v>
      </c>
      <c r="L238" s="10">
        <f t="shared" si="16"/>
        <v>0.84514855283899148</v>
      </c>
      <c r="M238" s="10"/>
      <c r="N238" s="10">
        <v>3.0015000000000001</v>
      </c>
      <c r="O238" s="10">
        <f t="shared" si="17"/>
        <v>909.45450000000005</v>
      </c>
      <c r="P238" s="7"/>
    </row>
    <row r="239" spans="2:16" x14ac:dyDescent="0.25">
      <c r="B239" s="46" t="s">
        <v>267</v>
      </c>
      <c r="C239" t="s">
        <v>10</v>
      </c>
      <c r="D239" s="6">
        <v>38</v>
      </c>
      <c r="H239" s="10">
        <v>43.797182627657641</v>
      </c>
      <c r="I239" s="10">
        <v>91.797652311540119</v>
      </c>
      <c r="J239" s="10">
        <v>11.787798798892242</v>
      </c>
      <c r="K239" s="12">
        <v>49.127544579363338</v>
      </c>
      <c r="L239" s="10">
        <f t="shared" si="16"/>
        <v>5.2804791018720509</v>
      </c>
      <c r="M239" s="10"/>
      <c r="N239" s="10">
        <v>3.0705</v>
      </c>
      <c r="O239" s="10">
        <f t="shared" si="17"/>
        <v>930.36149999999998</v>
      </c>
      <c r="P239" s="7"/>
    </row>
    <row r="240" spans="2:16" x14ac:dyDescent="0.25">
      <c r="B240" s="46" t="s">
        <v>268</v>
      </c>
      <c r="C240" t="s">
        <v>10</v>
      </c>
      <c r="D240" s="6">
        <v>54</v>
      </c>
      <c r="H240" s="10">
        <v>0</v>
      </c>
      <c r="I240" s="10">
        <v>4.4005333979876347E-2</v>
      </c>
      <c r="J240" s="10">
        <v>4.2945846328324357</v>
      </c>
      <c r="K240" s="12">
        <v>1.4461966556041039</v>
      </c>
      <c r="L240" s="10">
        <f t="shared" si="16"/>
        <v>0.10560739586501061</v>
      </c>
      <c r="M240" s="10"/>
      <c r="N240" s="10">
        <v>4.5194999999999999</v>
      </c>
      <c r="O240" s="10">
        <f t="shared" si="17"/>
        <v>1369.4085</v>
      </c>
      <c r="P240" s="7"/>
    </row>
    <row r="241" spans="2:16" x14ac:dyDescent="0.25">
      <c r="B241" s="46" t="s">
        <v>269</v>
      </c>
      <c r="C241" t="s">
        <v>14</v>
      </c>
      <c r="D241" s="6">
        <v>52</v>
      </c>
      <c r="H241" s="10">
        <v>5.5509294750397693</v>
      </c>
      <c r="I241" s="10">
        <v>5.0300606796116494</v>
      </c>
      <c r="J241" s="10">
        <v>1.6685491723466406</v>
      </c>
      <c r="K241" s="12">
        <v>4.0831797756660198</v>
      </c>
      <c r="L241" s="10">
        <f t="shared" si="16"/>
        <v>0.40835881344794672</v>
      </c>
      <c r="M241" s="10"/>
      <c r="N241" s="10">
        <v>3.3000000000000003</v>
      </c>
      <c r="O241" s="10">
        <f t="shared" si="17"/>
        <v>999.90000000000009</v>
      </c>
      <c r="P241" s="7"/>
    </row>
    <row r="242" spans="2:16" x14ac:dyDescent="0.25">
      <c r="B242" s="46" t="s">
        <v>270</v>
      </c>
      <c r="C242" t="s">
        <v>14</v>
      </c>
      <c r="D242" s="6">
        <v>43</v>
      </c>
      <c r="H242" s="10">
        <v>49.263364208545561</v>
      </c>
      <c r="I242" s="10">
        <v>0.26955971049457172</v>
      </c>
      <c r="J242" s="10">
        <v>38.173409110666782</v>
      </c>
      <c r="K242" s="12">
        <v>29.235444343235638</v>
      </c>
      <c r="L242" s="10">
        <f t="shared" si="16"/>
        <v>4.5045105039298328</v>
      </c>
      <c r="M242" s="10"/>
      <c r="N242" s="10">
        <v>2.1419999999999999</v>
      </c>
      <c r="O242" s="10">
        <f t="shared" si="17"/>
        <v>649.02599999999995</v>
      </c>
      <c r="P242" s="7"/>
    </row>
    <row r="243" spans="2:16" x14ac:dyDescent="0.25">
      <c r="B243" s="46" t="s">
        <v>271</v>
      </c>
      <c r="C243" t="s">
        <v>10</v>
      </c>
      <c r="D243" s="6">
        <v>54</v>
      </c>
      <c r="H243" s="10">
        <v>186.70365192654677</v>
      </c>
      <c r="I243" s="10">
        <v>69.281731781110238</v>
      </c>
      <c r="J243" s="10">
        <v>119.71722951817709</v>
      </c>
      <c r="K243" s="12">
        <v>125.23420440861138</v>
      </c>
      <c r="L243" s="10">
        <f t="shared" ref="L243:L274" si="18">K243/O243*100</f>
        <v>4.0690544520700413</v>
      </c>
      <c r="M243" s="10"/>
      <c r="N243" s="10">
        <v>10.157499999999999</v>
      </c>
      <c r="O243" s="10">
        <f t="shared" si="17"/>
        <v>3077.7224999999999</v>
      </c>
      <c r="P243" s="7"/>
    </row>
    <row r="244" spans="2:16" x14ac:dyDescent="0.25">
      <c r="B244" s="46" t="s">
        <v>272</v>
      </c>
      <c r="C244" t="s">
        <v>10</v>
      </c>
      <c r="D244" s="6">
        <v>78</v>
      </c>
      <c r="H244" s="10">
        <v>35.329337899543383</v>
      </c>
      <c r="I244" s="10">
        <v>32.762902906861775</v>
      </c>
      <c r="J244" s="10">
        <v>21.66798823378949</v>
      </c>
      <c r="K244" s="12">
        <v>29.920076346731548</v>
      </c>
      <c r="L244" s="10">
        <f t="shared" si="18"/>
        <v>2.6769536172651924</v>
      </c>
      <c r="M244" s="10"/>
      <c r="N244" s="10">
        <v>3.6887500000000002</v>
      </c>
      <c r="O244" s="10">
        <f t="shared" si="17"/>
        <v>1117.6912500000001</v>
      </c>
      <c r="P244" s="7"/>
    </row>
    <row r="245" spans="2:16" x14ac:dyDescent="0.25">
      <c r="B245" s="46" t="s">
        <v>273</v>
      </c>
      <c r="C245" t="s">
        <v>14</v>
      </c>
      <c r="D245" s="6">
        <v>63</v>
      </c>
      <c r="H245" s="10">
        <v>0</v>
      </c>
      <c r="I245" s="10">
        <v>0</v>
      </c>
      <c r="J245" s="10">
        <v>0</v>
      </c>
      <c r="K245" s="12">
        <v>0</v>
      </c>
      <c r="L245" s="10">
        <f t="shared" si="18"/>
        <v>0</v>
      </c>
      <c r="M245" s="10"/>
      <c r="N245" s="10">
        <v>3.4000000000000004</v>
      </c>
      <c r="O245" s="10">
        <f t="shared" si="17"/>
        <v>1030.2</v>
      </c>
      <c r="P245" s="7"/>
    </row>
    <row r="246" spans="2:16" x14ac:dyDescent="0.25">
      <c r="B246" s="46" t="s">
        <v>274</v>
      </c>
      <c r="C246" t="s">
        <v>14</v>
      </c>
      <c r="D246" s="6">
        <v>30</v>
      </c>
      <c r="H246" s="10">
        <v>0</v>
      </c>
      <c r="I246" s="10">
        <v>0.1170650406504065</v>
      </c>
      <c r="J246" s="10">
        <v>0</v>
      </c>
      <c r="K246" s="12">
        <v>3.902168021680217E-2</v>
      </c>
      <c r="L246" s="10">
        <f t="shared" si="18"/>
        <v>2.4837882961960068E-3</v>
      </c>
      <c r="M246" s="10"/>
      <c r="N246" s="10">
        <v>5.1849999999999996</v>
      </c>
      <c r="O246" s="10">
        <f t="shared" si="17"/>
        <v>1571.0549999999998</v>
      </c>
      <c r="P246" s="7"/>
    </row>
    <row r="247" spans="2:16" x14ac:dyDescent="0.25">
      <c r="B247" s="46" t="s">
        <v>275</v>
      </c>
      <c r="C247" t="s">
        <v>10</v>
      </c>
      <c r="D247" s="6">
        <v>47</v>
      </c>
      <c r="H247" s="10">
        <v>122.87203347489384</v>
      </c>
      <c r="I247" s="10">
        <v>7.2427948543509188E-2</v>
      </c>
      <c r="J247" s="10">
        <v>0</v>
      </c>
      <c r="K247" s="12">
        <v>40.981487141145784</v>
      </c>
      <c r="L247" s="10">
        <f t="shared" si="18"/>
        <v>2.0665001193133992</v>
      </c>
      <c r="M247" s="10"/>
      <c r="N247" s="10">
        <v>6.5449999999999999</v>
      </c>
      <c r="O247" s="10">
        <f t="shared" si="17"/>
        <v>1983.135</v>
      </c>
      <c r="P247" s="7"/>
    </row>
    <row r="248" spans="2:16" x14ac:dyDescent="0.25">
      <c r="B248" s="46" t="s">
        <v>276</v>
      </c>
      <c r="C248" t="s">
        <v>10</v>
      </c>
      <c r="D248" s="6">
        <v>32</v>
      </c>
      <c r="H248" s="10">
        <v>0</v>
      </c>
      <c r="I248" s="10">
        <v>0</v>
      </c>
      <c r="J248" s="10">
        <v>0</v>
      </c>
      <c r="K248" s="12">
        <v>0</v>
      </c>
      <c r="L248" s="10">
        <f t="shared" si="18"/>
        <v>0</v>
      </c>
      <c r="M248" s="10"/>
      <c r="N248" s="10">
        <v>3.5487500000000001</v>
      </c>
      <c r="O248" s="10">
        <f t="shared" si="17"/>
        <v>1075.27125</v>
      </c>
      <c r="P248" s="7"/>
    </row>
    <row r="249" spans="2:16" x14ac:dyDescent="0.25">
      <c r="B249" s="46" t="s">
        <v>277</v>
      </c>
      <c r="C249" t="s">
        <v>14</v>
      </c>
      <c r="D249" s="6">
        <v>61</v>
      </c>
      <c r="H249" s="10">
        <v>5.2577926301960431</v>
      </c>
      <c r="I249" s="10">
        <v>0.31077627961775101</v>
      </c>
      <c r="J249" s="10">
        <v>18.496989703210176</v>
      </c>
      <c r="K249" s="12">
        <v>8.0218528710079902</v>
      </c>
      <c r="L249" s="10">
        <f t="shared" si="18"/>
        <v>0.43410144620654101</v>
      </c>
      <c r="M249" s="10"/>
      <c r="N249" s="10">
        <v>6.0987499999999999</v>
      </c>
      <c r="O249" s="10">
        <f t="shared" si="17"/>
        <v>1847.9212499999999</v>
      </c>
      <c r="P249" s="7"/>
    </row>
    <row r="250" spans="2:16" x14ac:dyDescent="0.25">
      <c r="B250" s="46" t="s">
        <v>278</v>
      </c>
      <c r="C250" t="s">
        <v>10</v>
      </c>
      <c r="D250" s="6">
        <v>24</v>
      </c>
      <c r="H250" s="10">
        <v>0</v>
      </c>
      <c r="I250" s="10">
        <v>5.3203201568114995</v>
      </c>
      <c r="J250" s="10">
        <v>6.792791706846673</v>
      </c>
      <c r="K250" s="12">
        <v>4.0377039545527245</v>
      </c>
      <c r="L250" s="10">
        <f t="shared" si="18"/>
        <v>0.20375773127808178</v>
      </c>
      <c r="M250" s="10"/>
      <c r="N250" s="10">
        <v>6.54</v>
      </c>
      <c r="O250" s="10">
        <f t="shared" si="17"/>
        <v>1981.6200000000001</v>
      </c>
      <c r="P250" s="7"/>
    </row>
    <row r="251" spans="2:16" x14ac:dyDescent="0.25">
      <c r="B251" s="46" t="s">
        <v>279</v>
      </c>
      <c r="C251" t="s">
        <v>10</v>
      </c>
      <c r="D251" s="6">
        <v>36</v>
      </c>
      <c r="H251" s="10">
        <v>8.4971736491953607</v>
      </c>
      <c r="I251" s="10">
        <v>1.6145833333333335</v>
      </c>
      <c r="J251" s="10">
        <v>20.319138729749731</v>
      </c>
      <c r="K251" s="12">
        <v>10.143631904092809</v>
      </c>
      <c r="L251" s="10">
        <f t="shared" si="18"/>
        <v>0.47485578747245322</v>
      </c>
      <c r="M251" s="10"/>
      <c r="N251" s="10">
        <v>7.05</v>
      </c>
      <c r="O251" s="10">
        <f t="shared" si="17"/>
        <v>2136.15</v>
      </c>
      <c r="P251" s="7"/>
    </row>
    <row r="252" spans="2:16" x14ac:dyDescent="0.25">
      <c r="B252" s="46" t="s">
        <v>280</v>
      </c>
      <c r="C252" t="s">
        <v>14</v>
      </c>
      <c r="D252" s="6">
        <v>25</v>
      </c>
      <c r="H252" s="10">
        <v>27.640460218408734</v>
      </c>
      <c r="I252" s="10">
        <v>12.102666020358701</v>
      </c>
      <c r="J252" s="10">
        <v>23.563290580319588</v>
      </c>
      <c r="K252" s="12">
        <v>21.102138939695674</v>
      </c>
      <c r="L252" s="10">
        <f t="shared" si="18"/>
        <v>1.857173944087628</v>
      </c>
      <c r="M252" s="10"/>
      <c r="N252" s="10">
        <v>3.75</v>
      </c>
      <c r="O252" s="10">
        <f t="shared" si="17"/>
        <v>1136.25</v>
      </c>
      <c r="P252" s="7"/>
    </row>
    <row r="253" spans="2:16" x14ac:dyDescent="0.25">
      <c r="B253" s="46" t="s">
        <v>281</v>
      </c>
      <c r="C253" t="s">
        <v>14</v>
      </c>
      <c r="D253" s="6">
        <v>28</v>
      </c>
      <c r="H253" s="10">
        <v>41.486905199338601</v>
      </c>
      <c r="I253" s="10">
        <v>19.553151254306886</v>
      </c>
      <c r="J253" s="10">
        <v>43.724193719724653</v>
      </c>
      <c r="K253" s="12">
        <v>34.921416724456712</v>
      </c>
      <c r="L253" s="10">
        <f t="shared" si="18"/>
        <v>2.6403711434306585</v>
      </c>
      <c r="M253" s="10"/>
      <c r="N253" s="10">
        <v>4.3649999999999993</v>
      </c>
      <c r="O253" s="10">
        <f t="shared" si="17"/>
        <v>1322.5949999999998</v>
      </c>
      <c r="P253" s="7"/>
    </row>
    <row r="254" spans="2:16" x14ac:dyDescent="0.25">
      <c r="B254" s="46" t="s">
        <v>282</v>
      </c>
      <c r="C254" t="s">
        <v>10</v>
      </c>
      <c r="D254" s="6">
        <v>25</v>
      </c>
      <c r="H254" s="10">
        <v>61.086849968653581</v>
      </c>
      <c r="I254" s="10">
        <v>42.199050439044314</v>
      </c>
      <c r="J254" s="10">
        <v>26.402942750133764</v>
      </c>
      <c r="K254" s="12">
        <v>43.229614385943883</v>
      </c>
      <c r="L254" s="10">
        <f t="shared" si="18"/>
        <v>2.3212852499179522</v>
      </c>
      <c r="M254" s="10"/>
      <c r="N254" s="10">
        <v>6.1462500000000002</v>
      </c>
      <c r="O254" s="10">
        <f t="shared" si="17"/>
        <v>1862.31375</v>
      </c>
      <c r="P254" s="7"/>
    </row>
    <row r="255" spans="2:16" x14ac:dyDescent="0.25">
      <c r="B255" s="46" t="s">
        <v>283</v>
      </c>
      <c r="C255" t="s">
        <v>10</v>
      </c>
      <c r="D255" s="6">
        <v>51</v>
      </c>
      <c r="H255" s="10">
        <v>64.810349008857031</v>
      </c>
      <c r="I255" s="10">
        <v>27.528013311766944</v>
      </c>
      <c r="J255" s="10">
        <v>20.572436780427633</v>
      </c>
      <c r="K255" s="12">
        <v>37.636933033683867</v>
      </c>
      <c r="L255" s="10">
        <f t="shared" si="18"/>
        <v>4.3969663872991465</v>
      </c>
      <c r="M255" s="10"/>
      <c r="N255" s="10">
        <v>2.8250000000000002</v>
      </c>
      <c r="O255" s="10">
        <f t="shared" si="17"/>
        <v>855.97500000000002</v>
      </c>
      <c r="P255" s="7"/>
    </row>
    <row r="256" spans="2:16" x14ac:dyDescent="0.25">
      <c r="B256" s="46" t="s">
        <v>284</v>
      </c>
      <c r="C256" t="s">
        <v>10</v>
      </c>
      <c r="D256" s="6">
        <v>39</v>
      </c>
      <c r="H256" s="10">
        <v>11.593391900215586</v>
      </c>
      <c r="I256" s="10">
        <v>2.9388895862040743</v>
      </c>
      <c r="J256" s="10">
        <v>9.3169133660859007</v>
      </c>
      <c r="K256" s="12">
        <v>7.949731617501854</v>
      </c>
      <c r="L256" s="10">
        <f t="shared" si="18"/>
        <v>0.72854531097694619</v>
      </c>
      <c r="M256" s="10"/>
      <c r="N256" s="10">
        <v>3.6012500000000003</v>
      </c>
      <c r="O256" s="10">
        <f t="shared" si="17"/>
        <v>1091.17875</v>
      </c>
      <c r="P256" s="7"/>
    </row>
    <row r="257" spans="2:16" x14ac:dyDescent="0.25">
      <c r="B257" s="46" t="s">
        <v>285</v>
      </c>
      <c r="C257" t="s">
        <v>10</v>
      </c>
      <c r="D257" s="6">
        <v>18</v>
      </c>
      <c r="H257" s="10">
        <v>93.316279376815416</v>
      </c>
      <c r="I257" s="10">
        <v>50.833768875231421</v>
      </c>
      <c r="J257" s="10">
        <v>55.778526063381648</v>
      </c>
      <c r="K257" s="12">
        <v>66.642858105142821</v>
      </c>
      <c r="L257" s="10">
        <f t="shared" si="18"/>
        <v>6.8062332071663389</v>
      </c>
      <c r="M257" s="10"/>
      <c r="N257" s="10">
        <v>3.2315000000000005</v>
      </c>
      <c r="O257" s="10">
        <f t="shared" si="17"/>
        <v>979.14450000000011</v>
      </c>
      <c r="P257" s="7"/>
    </row>
    <row r="258" spans="2:16" x14ac:dyDescent="0.25">
      <c r="B258" s="46" t="s">
        <v>286</v>
      </c>
      <c r="C258" t="s">
        <v>10</v>
      </c>
      <c r="D258" s="6">
        <v>57</v>
      </c>
      <c r="H258" s="10">
        <v>6.9161992779702199</v>
      </c>
      <c r="I258" s="10">
        <v>0.10938035014082953</v>
      </c>
      <c r="J258" s="10">
        <v>4.2147665024630543</v>
      </c>
      <c r="K258" s="12">
        <v>3.7467820435247012</v>
      </c>
      <c r="L258" s="10">
        <f t="shared" si="18"/>
        <v>0.25365368831511897</v>
      </c>
      <c r="M258" s="10"/>
      <c r="N258" s="10">
        <v>4.875</v>
      </c>
      <c r="O258" s="10">
        <f t="shared" si="17"/>
        <v>1477.125</v>
      </c>
      <c r="P258" s="7"/>
    </row>
    <row r="259" spans="2:16" x14ac:dyDescent="0.25">
      <c r="B259" s="46" t="s">
        <v>287</v>
      </c>
      <c r="C259" t="s">
        <v>43</v>
      </c>
      <c r="D259" s="6" t="s">
        <v>43</v>
      </c>
      <c r="H259" s="10">
        <v>99.260945169849521</v>
      </c>
      <c r="I259" s="10">
        <v>46.918912558787675</v>
      </c>
      <c r="J259" s="10">
        <v>53.237316871810258</v>
      </c>
      <c r="K259" s="12">
        <v>66.47239153348248</v>
      </c>
      <c r="L259" s="10">
        <f t="shared" si="18"/>
        <v>4.8737757321523247</v>
      </c>
      <c r="M259" s="10"/>
      <c r="N259" s="10">
        <v>4.5012500000000006</v>
      </c>
      <c r="O259" s="10">
        <f t="shared" si="17"/>
        <v>1363.8787500000001</v>
      </c>
      <c r="P259" s="7"/>
    </row>
    <row r="260" spans="2:16" x14ac:dyDescent="0.25">
      <c r="B260" s="46" t="s">
        <v>288</v>
      </c>
      <c r="C260" t="s">
        <v>14</v>
      </c>
      <c r="D260" s="6">
        <v>37</v>
      </c>
      <c r="H260" s="10">
        <v>28.843330514144334</v>
      </c>
      <c r="I260" s="10">
        <v>8.6279936102573291</v>
      </c>
      <c r="J260" s="10">
        <v>16.070816374321176</v>
      </c>
      <c r="K260" s="12">
        <v>17.847380166240946</v>
      </c>
      <c r="L260" s="10">
        <f t="shared" si="18"/>
        <v>0.83852579931770843</v>
      </c>
      <c r="M260" s="10"/>
      <c r="N260" s="10">
        <v>7.0244999999999997</v>
      </c>
      <c r="O260" s="10">
        <f t="shared" si="17"/>
        <v>2128.4234999999999</v>
      </c>
      <c r="P260" s="7"/>
    </row>
    <row r="261" spans="2:16" x14ac:dyDescent="0.25">
      <c r="B261" s="46" t="s">
        <v>289</v>
      </c>
      <c r="C261" t="s">
        <v>10</v>
      </c>
      <c r="D261" s="6">
        <v>28</v>
      </c>
      <c r="H261" s="10">
        <v>24.283865820352013</v>
      </c>
      <c r="I261" s="10">
        <v>9.0625629703926016</v>
      </c>
      <c r="J261" s="10">
        <v>14.126230039342744</v>
      </c>
      <c r="K261" s="12">
        <v>15.824219610029118</v>
      </c>
      <c r="L261" s="10">
        <f t="shared" si="18"/>
        <v>1.0651982243436249</v>
      </c>
      <c r="M261" s="10"/>
      <c r="N261" s="10">
        <v>4.902857142857143</v>
      </c>
      <c r="O261" s="10">
        <f t="shared" si="17"/>
        <v>1485.5657142857144</v>
      </c>
      <c r="P261" s="7"/>
    </row>
    <row r="262" spans="2:16" x14ac:dyDescent="0.25">
      <c r="B262" s="46" t="s">
        <v>290</v>
      </c>
      <c r="C262" t="s">
        <v>10</v>
      </c>
      <c r="D262" s="6">
        <v>21</v>
      </c>
      <c r="H262" s="10">
        <v>37.615213626040884</v>
      </c>
      <c r="I262" s="10">
        <v>11.225326605648126</v>
      </c>
      <c r="J262" s="10">
        <v>15.523539799285127</v>
      </c>
      <c r="K262" s="12">
        <v>21.454693343658047</v>
      </c>
      <c r="L262" s="10">
        <f t="shared" si="18"/>
        <v>1.2249914586903794</v>
      </c>
      <c r="M262" s="10"/>
      <c r="N262" s="10">
        <v>5.7802499999999997</v>
      </c>
      <c r="O262" s="10">
        <f t="shared" si="17"/>
        <v>1751.4157499999999</v>
      </c>
      <c r="P262" s="7"/>
    </row>
    <row r="263" spans="2:16" x14ac:dyDescent="0.25">
      <c r="B263" s="46" t="s">
        <v>291</v>
      </c>
      <c r="C263" t="s">
        <v>14</v>
      </c>
      <c r="D263" s="6">
        <v>42</v>
      </c>
      <c r="H263" s="10">
        <v>88.263516662782578</v>
      </c>
      <c r="I263" s="10">
        <v>52.322435174746332</v>
      </c>
      <c r="J263" s="10">
        <v>56.724159914898571</v>
      </c>
      <c r="K263" s="12">
        <v>65.770037250809153</v>
      </c>
      <c r="L263" s="10">
        <f t="shared" si="18"/>
        <v>4.3263307431479641</v>
      </c>
      <c r="M263" s="10"/>
      <c r="N263" s="10">
        <v>5.0172500000000007</v>
      </c>
      <c r="O263" s="10">
        <f t="shared" si="17"/>
        <v>1520.2267500000003</v>
      </c>
      <c r="P263" s="7"/>
    </row>
    <row r="264" spans="2:16" x14ac:dyDescent="0.25">
      <c r="B264" s="46" t="s">
        <v>292</v>
      </c>
      <c r="C264" t="s">
        <v>14</v>
      </c>
      <c r="D264" s="6">
        <v>66</v>
      </c>
      <c r="H264" s="10">
        <v>12.309283080386601</v>
      </c>
      <c r="I264" s="10">
        <v>12.842748851803011</v>
      </c>
      <c r="J264" s="10">
        <v>10.73554278476262</v>
      </c>
      <c r="K264" s="12">
        <v>11.962524905650744</v>
      </c>
      <c r="L264" s="10">
        <f t="shared" si="18"/>
        <v>0.57166016603321801</v>
      </c>
      <c r="M264" s="10"/>
      <c r="N264" s="10">
        <v>6.90625</v>
      </c>
      <c r="O264" s="10">
        <f t="shared" si="17"/>
        <v>2092.59375</v>
      </c>
      <c r="P264" s="7"/>
    </row>
    <row r="265" spans="2:16" x14ac:dyDescent="0.25">
      <c r="B265" s="46" t="s">
        <v>293</v>
      </c>
      <c r="C265" t="s">
        <v>10</v>
      </c>
      <c r="D265" s="6">
        <v>27</v>
      </c>
      <c r="H265" s="10">
        <v>30.375243196846391</v>
      </c>
      <c r="I265" s="10">
        <v>9.7132485940429092</v>
      </c>
      <c r="J265" s="10">
        <v>16.030808801290455</v>
      </c>
      <c r="K265" s="12">
        <v>18.706433530726585</v>
      </c>
      <c r="L265" s="10">
        <f t="shared" si="18"/>
        <v>2.319211284441657</v>
      </c>
      <c r="M265" s="10"/>
      <c r="N265" s="10">
        <v>2.6619999999999999</v>
      </c>
      <c r="O265" s="10">
        <f t="shared" si="17"/>
        <v>806.58600000000001</v>
      </c>
      <c r="P265" s="7"/>
    </row>
    <row r="266" spans="2:16" x14ac:dyDescent="0.25">
      <c r="B266" s="46" t="s">
        <v>294</v>
      </c>
      <c r="C266" t="s">
        <v>14</v>
      </c>
      <c r="D266" s="6">
        <v>20</v>
      </c>
      <c r="H266" s="10">
        <v>13.023563936293328</v>
      </c>
      <c r="I266" s="10">
        <v>9.8771229235880416</v>
      </c>
      <c r="J266" s="10">
        <v>5.7625014111218986</v>
      </c>
      <c r="K266" s="12">
        <v>9.5543960903344232</v>
      </c>
      <c r="L266" s="10">
        <f t="shared" si="18"/>
        <v>1.4593386724118944</v>
      </c>
      <c r="M266" s="10"/>
      <c r="N266" s="10">
        <v>2.1607500000000002</v>
      </c>
      <c r="O266" s="10">
        <f t="shared" si="17"/>
        <v>654.70725000000004</v>
      </c>
      <c r="P266" s="7"/>
    </row>
    <row r="267" spans="2:16" x14ac:dyDescent="0.25">
      <c r="B267" s="46" t="s">
        <v>295</v>
      </c>
      <c r="C267" t="s">
        <v>10</v>
      </c>
      <c r="D267" s="6">
        <v>40</v>
      </c>
      <c r="H267" s="10">
        <v>111.91350276934071</v>
      </c>
      <c r="I267" s="10">
        <v>59.356308971911645</v>
      </c>
      <c r="J267" s="10">
        <v>466.33945367337384</v>
      </c>
      <c r="K267" s="12">
        <v>212.5364218048754</v>
      </c>
      <c r="L267" s="10">
        <f t="shared" si="18"/>
        <v>12.243678407919145</v>
      </c>
      <c r="M267" s="10"/>
      <c r="N267" s="10">
        <v>5.7290000000000001</v>
      </c>
      <c r="O267" s="10">
        <f t="shared" si="17"/>
        <v>1735.8869999999999</v>
      </c>
      <c r="P267" s="7"/>
    </row>
    <row r="268" spans="2:16" x14ac:dyDescent="0.25">
      <c r="B268" s="46" t="s">
        <v>296</v>
      </c>
      <c r="C268" t="s">
        <v>14</v>
      </c>
      <c r="D268" s="6">
        <v>20</v>
      </c>
      <c r="H268" s="10">
        <v>0</v>
      </c>
      <c r="I268" s="10">
        <v>0</v>
      </c>
      <c r="J268" s="10">
        <v>414.24924576467856</v>
      </c>
      <c r="K268" s="12">
        <v>138.08308192155951</v>
      </c>
      <c r="L268" s="10">
        <f t="shared" si="18"/>
        <v>16.886326718494782</v>
      </c>
      <c r="M268" s="10"/>
      <c r="N268" s="10">
        <v>2.69875</v>
      </c>
      <c r="O268" s="10">
        <f t="shared" si="17"/>
        <v>817.72124999999994</v>
      </c>
      <c r="P268" s="7"/>
    </row>
    <row r="269" spans="2:16" x14ac:dyDescent="0.25">
      <c r="B269" s="46" t="s">
        <v>297</v>
      </c>
      <c r="C269" t="s">
        <v>10</v>
      </c>
      <c r="D269" s="6">
        <v>51</v>
      </c>
      <c r="H269" s="10">
        <v>14.581466730930213</v>
      </c>
      <c r="I269" s="10">
        <v>0.4118931786967801</v>
      </c>
      <c r="J269" s="10">
        <v>0</v>
      </c>
      <c r="K269" s="12">
        <v>4.9977866365423305</v>
      </c>
      <c r="L269" s="10">
        <f t="shared" si="18"/>
        <v>0.17187385055086365</v>
      </c>
      <c r="M269" s="10"/>
      <c r="N269" s="10">
        <v>9.5967741935483861</v>
      </c>
      <c r="O269" s="10">
        <f t="shared" si="17"/>
        <v>2907.822580645161</v>
      </c>
      <c r="P269" s="7"/>
    </row>
    <row r="270" spans="2:16" x14ac:dyDescent="0.25">
      <c r="B270" s="46" t="s">
        <v>298</v>
      </c>
      <c r="C270" s="39" t="s">
        <v>14</v>
      </c>
      <c r="D270" s="40">
        <v>76</v>
      </c>
      <c r="H270" s="10">
        <v>9.8672241306970161</v>
      </c>
      <c r="I270" s="10">
        <v>8.1041724100796912</v>
      </c>
      <c r="J270" s="10">
        <v>11.634383790193592</v>
      </c>
      <c r="K270" s="12">
        <v>9.8685934436567671</v>
      </c>
      <c r="L270" s="10">
        <f t="shared" si="18"/>
        <v>0.94261241084146985</v>
      </c>
      <c r="M270" s="10"/>
      <c r="N270" s="10">
        <v>3.4552500000000004</v>
      </c>
      <c r="O270" s="10">
        <f t="shared" si="17"/>
        <v>1046.9407500000002</v>
      </c>
      <c r="P270" s="7"/>
    </row>
    <row r="271" spans="2:16" x14ac:dyDescent="0.25">
      <c r="B271" s="46" t="s">
        <v>299</v>
      </c>
      <c r="C271" s="39" t="s">
        <v>10</v>
      </c>
      <c r="D271" s="40">
        <v>65</v>
      </c>
      <c r="H271" s="10">
        <v>38.307916287777481</v>
      </c>
      <c r="I271" s="10">
        <v>30.419577245780555</v>
      </c>
      <c r="J271" s="10">
        <v>26.183578360891445</v>
      </c>
      <c r="K271" s="12">
        <v>31.637023964816493</v>
      </c>
      <c r="L271" s="10">
        <f t="shared" si="18"/>
        <v>1.592505457880409</v>
      </c>
      <c r="M271" s="10"/>
      <c r="N271" s="10">
        <v>6.5564999999999998</v>
      </c>
      <c r="O271" s="10">
        <f t="shared" si="17"/>
        <v>1986.6195</v>
      </c>
      <c r="P271" s="7"/>
    </row>
    <row r="272" spans="2:16" x14ac:dyDescent="0.25">
      <c r="B272" s="46" t="s">
        <v>300</v>
      </c>
      <c r="C272" s="39" t="s">
        <v>14</v>
      </c>
      <c r="D272" s="40">
        <v>83</v>
      </c>
      <c r="H272" s="10">
        <v>10.122800226280914</v>
      </c>
      <c r="I272" s="10">
        <v>17.106778184544815</v>
      </c>
      <c r="J272" s="10">
        <v>37.441104841645434</v>
      </c>
      <c r="K272" s="12">
        <v>21.556894417490387</v>
      </c>
      <c r="L272" s="10">
        <f t="shared" si="18"/>
        <v>1.3620152400559913</v>
      </c>
      <c r="M272" s="10"/>
      <c r="N272" s="10">
        <v>5.2235000000000005</v>
      </c>
      <c r="O272" s="10">
        <f t="shared" si="17"/>
        <v>1582.7205000000001</v>
      </c>
      <c r="P272" s="7"/>
    </row>
    <row r="273" spans="2:16" x14ac:dyDescent="0.25">
      <c r="B273" s="46" t="s">
        <v>301</v>
      </c>
      <c r="C273" s="39" t="s">
        <v>14</v>
      </c>
      <c r="D273" s="40">
        <v>81</v>
      </c>
      <c r="H273" s="10">
        <v>30.295232552254671</v>
      </c>
      <c r="I273" s="10">
        <v>10.16425646776549</v>
      </c>
      <c r="J273" s="10">
        <v>46.628555389221553</v>
      </c>
      <c r="K273" s="12">
        <v>29.029348136413905</v>
      </c>
      <c r="L273" s="10">
        <f t="shared" si="18"/>
        <v>1.4682977700094282</v>
      </c>
      <c r="M273" s="10"/>
      <c r="N273" s="10">
        <v>6.5250000000000004</v>
      </c>
      <c r="O273" s="10">
        <f t="shared" si="17"/>
        <v>1977.075</v>
      </c>
      <c r="P273" s="7"/>
    </row>
    <row r="274" spans="2:16" x14ac:dyDescent="0.25">
      <c r="B274" s="46" t="s">
        <v>302</v>
      </c>
      <c r="C274" s="39" t="s">
        <v>10</v>
      </c>
      <c r="D274" s="40">
        <v>85</v>
      </c>
      <c r="H274" s="10">
        <v>8.0890310748148657</v>
      </c>
      <c r="I274" s="10">
        <v>26.29495574967779</v>
      </c>
      <c r="J274" s="10">
        <v>44.852703679850116</v>
      </c>
      <c r="K274" s="12">
        <v>26.412230168114252</v>
      </c>
      <c r="L274" s="10">
        <f t="shared" si="18"/>
        <v>1.6982091654475604</v>
      </c>
      <c r="M274" s="10"/>
      <c r="N274" s="10">
        <v>5.133</v>
      </c>
      <c r="O274" s="10">
        <f t="shared" si="17"/>
        <v>1555.299</v>
      </c>
      <c r="P274" s="7"/>
    </row>
    <row r="275" spans="2:16" x14ac:dyDescent="0.25">
      <c r="B275" s="46" t="s">
        <v>303</v>
      </c>
      <c r="C275" t="s">
        <v>14</v>
      </c>
      <c r="D275" s="40">
        <v>52</v>
      </c>
      <c r="H275" s="10">
        <v>42.501789777279278</v>
      </c>
      <c r="I275" s="10">
        <v>54.351424145053933</v>
      </c>
      <c r="J275" s="10">
        <v>54.851878914405013</v>
      </c>
      <c r="K275" s="12">
        <v>50.568364278912746</v>
      </c>
      <c r="L275" s="10">
        <f t="shared" ref="L275" si="19">K275/O275*100</f>
        <v>4.0176285832823062</v>
      </c>
      <c r="M275" s="10"/>
      <c r="N275" s="10">
        <v>4.1539999999999999</v>
      </c>
      <c r="O275" s="10">
        <f t="shared" ref="O275" si="20">N275*303</f>
        <v>1258.662</v>
      </c>
      <c r="P275" s="7"/>
    </row>
    <row r="276" spans="2:16" x14ac:dyDescent="0.25">
      <c r="C276" s="24"/>
      <c r="D276" s="40"/>
    </row>
    <row r="277" spans="2:16" x14ac:dyDescent="0.25">
      <c r="C277" s="24"/>
      <c r="D277" s="40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3DEF-0575-4052-BBA0-C126BCFA4FC5}">
  <dimension ref="A1:H32"/>
  <sheetViews>
    <sheetView workbookViewId="0">
      <selection activeCell="J14" sqref="J14"/>
    </sheetView>
  </sheetViews>
  <sheetFormatPr defaultColWidth="8.85546875" defaultRowHeight="15" x14ac:dyDescent="0.25"/>
  <cols>
    <col min="2" max="2" width="17.7109375" customWidth="1"/>
    <col min="5" max="5" width="18" customWidth="1"/>
    <col min="6" max="6" width="16.85546875" customWidth="1"/>
    <col min="7" max="7" width="21.28515625" customWidth="1"/>
    <col min="8" max="8" width="29.85546875" style="48" customWidth="1"/>
    <col min="10" max="10" width="28.140625" customWidth="1"/>
  </cols>
  <sheetData>
    <row r="1" spans="1:8" s="54" customFormat="1" ht="18.75" x14ac:dyDescent="0.3">
      <c r="A1" s="51"/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3" t="s">
        <v>47</v>
      </c>
    </row>
    <row r="2" spans="1:8" ht="18.75" x14ac:dyDescent="0.3">
      <c r="A2" s="1"/>
      <c r="B2" s="2"/>
      <c r="C2" s="2"/>
      <c r="D2" s="2"/>
      <c r="E2" s="2"/>
      <c r="F2" s="4"/>
      <c r="G2" s="2"/>
      <c r="H2" s="47"/>
    </row>
    <row r="3" spans="1:8" ht="18.75" x14ac:dyDescent="0.3">
      <c r="A3" s="4" t="s">
        <v>52</v>
      </c>
      <c r="D3" s="6"/>
      <c r="H3" s="10"/>
    </row>
    <row r="4" spans="1:8" x14ac:dyDescent="0.25">
      <c r="B4" t="s">
        <v>97</v>
      </c>
      <c r="C4" t="s">
        <v>14</v>
      </c>
      <c r="D4" s="6">
        <v>58</v>
      </c>
      <c r="E4" t="s">
        <v>88</v>
      </c>
      <c r="F4" t="s">
        <v>19</v>
      </c>
      <c r="G4" t="s">
        <v>56</v>
      </c>
      <c r="H4" s="10">
        <v>98.746200000000002</v>
      </c>
    </row>
    <row r="5" spans="1:8" x14ac:dyDescent="0.25">
      <c r="B5" t="s">
        <v>98</v>
      </c>
      <c r="C5" t="s">
        <v>14</v>
      </c>
      <c r="D5" s="6">
        <v>73</v>
      </c>
      <c r="E5" t="s">
        <v>25</v>
      </c>
      <c r="F5" t="s">
        <v>19</v>
      </c>
      <c r="H5" s="10">
        <v>1414.7069999999999</v>
      </c>
    </row>
    <row r="6" spans="1:8" x14ac:dyDescent="0.25">
      <c r="B6" t="s">
        <v>100</v>
      </c>
      <c r="C6" t="s">
        <v>10</v>
      </c>
      <c r="D6" s="6">
        <v>87</v>
      </c>
      <c r="E6" t="s">
        <v>25</v>
      </c>
      <c r="F6" t="s">
        <v>19</v>
      </c>
      <c r="G6" t="s">
        <v>58</v>
      </c>
      <c r="H6" s="10">
        <v>3215.4753900000001</v>
      </c>
    </row>
    <row r="7" spans="1:8" x14ac:dyDescent="0.25">
      <c r="B7" t="s">
        <v>101</v>
      </c>
      <c r="C7" t="s">
        <v>14</v>
      </c>
      <c r="D7" s="6">
        <v>70</v>
      </c>
      <c r="E7" t="s">
        <v>15</v>
      </c>
      <c r="F7" t="s">
        <v>19</v>
      </c>
      <c r="G7" t="s">
        <v>89</v>
      </c>
      <c r="H7" s="10">
        <v>4963.1400000000003</v>
      </c>
    </row>
    <row r="8" spans="1:8" x14ac:dyDescent="0.25">
      <c r="B8" t="s">
        <v>102</v>
      </c>
      <c r="C8" t="s">
        <v>14</v>
      </c>
      <c r="D8" s="6">
        <v>65</v>
      </c>
      <c r="E8" t="s">
        <v>15</v>
      </c>
      <c r="F8" t="s">
        <v>19</v>
      </c>
      <c r="G8" t="s">
        <v>90</v>
      </c>
      <c r="H8" s="10">
        <v>5279.4719999999998</v>
      </c>
    </row>
    <row r="9" spans="1:8" x14ac:dyDescent="0.25">
      <c r="B9" t="s">
        <v>103</v>
      </c>
      <c r="C9" t="s">
        <v>14</v>
      </c>
      <c r="D9" s="6">
        <v>42</v>
      </c>
      <c r="E9" t="s">
        <v>15</v>
      </c>
      <c r="F9" t="s">
        <v>19</v>
      </c>
      <c r="G9" t="s">
        <v>91</v>
      </c>
      <c r="H9" s="10">
        <v>8737.3079999999991</v>
      </c>
    </row>
    <row r="10" spans="1:8" ht="15.75" x14ac:dyDescent="0.25">
      <c r="D10" s="41"/>
      <c r="H10" s="10"/>
    </row>
    <row r="11" spans="1:8" ht="18.75" x14ac:dyDescent="0.3">
      <c r="A11" s="4" t="s">
        <v>68</v>
      </c>
      <c r="D11" s="6"/>
      <c r="H11" s="10"/>
    </row>
    <row r="12" spans="1:8" x14ac:dyDescent="0.25">
      <c r="B12" t="s">
        <v>104</v>
      </c>
      <c r="C12" t="s">
        <v>14</v>
      </c>
      <c r="D12" s="6">
        <v>78</v>
      </c>
      <c r="E12" t="s">
        <v>88</v>
      </c>
      <c r="G12" t="s">
        <v>89</v>
      </c>
      <c r="H12" s="10">
        <v>20.016937500000001</v>
      </c>
    </row>
    <row r="13" spans="1:8" x14ac:dyDescent="0.25">
      <c r="B13" t="s">
        <v>99</v>
      </c>
      <c r="C13" t="s">
        <v>10</v>
      </c>
      <c r="D13" s="6">
        <v>68</v>
      </c>
      <c r="E13" t="s">
        <v>88</v>
      </c>
      <c r="G13" t="s">
        <v>13</v>
      </c>
      <c r="H13" s="10">
        <v>21.361499999999999</v>
      </c>
    </row>
    <row r="14" spans="1:8" x14ac:dyDescent="0.25">
      <c r="B14" t="s">
        <v>105</v>
      </c>
      <c r="C14" t="s">
        <v>14</v>
      </c>
      <c r="D14" s="6">
        <v>62</v>
      </c>
      <c r="E14" t="s">
        <v>11</v>
      </c>
      <c r="G14" t="s">
        <v>92</v>
      </c>
      <c r="H14" s="10">
        <v>74.719799999999992</v>
      </c>
    </row>
    <row r="15" spans="1:8" x14ac:dyDescent="0.25">
      <c r="B15" t="s">
        <v>106</v>
      </c>
      <c r="C15" t="s">
        <v>10</v>
      </c>
      <c r="D15" s="6">
        <v>62</v>
      </c>
      <c r="E15" t="s">
        <v>11</v>
      </c>
      <c r="G15" t="s">
        <v>12</v>
      </c>
      <c r="H15" s="10">
        <v>116.958</v>
      </c>
    </row>
    <row r="16" spans="1:8" x14ac:dyDescent="0.25">
      <c r="B16" t="s">
        <v>107</v>
      </c>
      <c r="C16" t="s">
        <v>14</v>
      </c>
      <c r="D16" s="6">
        <v>86</v>
      </c>
      <c r="E16" t="s">
        <v>11</v>
      </c>
      <c r="G16" t="s">
        <v>43</v>
      </c>
      <c r="H16" s="10">
        <v>136.72268999999997</v>
      </c>
    </row>
    <row r="17" spans="1:8" x14ac:dyDescent="0.25">
      <c r="B17" t="s">
        <v>108</v>
      </c>
      <c r="C17" t="s">
        <v>10</v>
      </c>
      <c r="D17" s="6">
        <v>60</v>
      </c>
      <c r="E17" t="s">
        <v>11</v>
      </c>
      <c r="G17" t="s">
        <v>91</v>
      </c>
      <c r="H17" s="10">
        <v>704.92949999999996</v>
      </c>
    </row>
    <row r="18" spans="1:8" x14ac:dyDescent="0.25">
      <c r="B18" t="s">
        <v>109</v>
      </c>
      <c r="C18" t="s">
        <v>10</v>
      </c>
      <c r="D18" s="6">
        <v>81</v>
      </c>
      <c r="E18" t="s">
        <v>88</v>
      </c>
      <c r="G18" t="s">
        <v>58</v>
      </c>
      <c r="H18" s="10">
        <v>956.57100000000014</v>
      </c>
    </row>
    <row r="19" spans="1:8" x14ac:dyDescent="0.25">
      <c r="D19" s="6"/>
      <c r="H19" s="10"/>
    </row>
    <row r="20" spans="1:8" ht="18.75" x14ac:dyDescent="0.3">
      <c r="A20" s="4" t="s">
        <v>87</v>
      </c>
      <c r="B20" s="2"/>
      <c r="C20" s="2"/>
      <c r="D20" s="2"/>
      <c r="E20" s="2"/>
      <c r="F20" s="4"/>
      <c r="G20" s="2"/>
      <c r="H20" s="47"/>
    </row>
    <row r="21" spans="1:8" x14ac:dyDescent="0.25">
      <c r="B21" t="s">
        <v>239</v>
      </c>
      <c r="C21" t="s">
        <v>14</v>
      </c>
      <c r="D21" s="6">
        <v>25</v>
      </c>
      <c r="H21" s="10">
        <v>14.731860000000001</v>
      </c>
    </row>
    <row r="22" spans="1:8" x14ac:dyDescent="0.25">
      <c r="B22" t="s">
        <v>240</v>
      </c>
      <c r="C22" t="s">
        <v>14</v>
      </c>
      <c r="D22" s="6">
        <v>25</v>
      </c>
      <c r="H22" s="10">
        <v>18.36786</v>
      </c>
    </row>
    <row r="23" spans="1:8" x14ac:dyDescent="0.25">
      <c r="B23" t="s">
        <v>241</v>
      </c>
      <c r="C23" t="s">
        <v>10</v>
      </c>
      <c r="D23" s="6">
        <v>24</v>
      </c>
      <c r="H23" s="10">
        <v>31.524119999999996</v>
      </c>
    </row>
    <row r="24" spans="1:8" x14ac:dyDescent="0.25">
      <c r="B24" t="s">
        <v>242</v>
      </c>
      <c r="C24" t="s">
        <v>10</v>
      </c>
      <c r="D24" s="6">
        <v>26</v>
      </c>
      <c r="H24" s="10">
        <v>30.28182</v>
      </c>
    </row>
    <row r="25" spans="1:8" x14ac:dyDescent="0.25">
      <c r="B25" t="s">
        <v>243</v>
      </c>
      <c r="C25" t="s">
        <v>14</v>
      </c>
      <c r="D25" s="6">
        <v>79</v>
      </c>
      <c r="H25" s="10">
        <v>45.050039999999996</v>
      </c>
    </row>
    <row r="26" spans="1:8" x14ac:dyDescent="0.25">
      <c r="B26" t="s">
        <v>244</v>
      </c>
      <c r="C26" t="s">
        <v>14</v>
      </c>
      <c r="D26" s="6">
        <v>83</v>
      </c>
      <c r="H26" s="10">
        <v>13.398660000000001</v>
      </c>
    </row>
    <row r="27" spans="1:8" x14ac:dyDescent="0.25">
      <c r="B27" t="s">
        <v>245</v>
      </c>
      <c r="C27" t="s">
        <v>10</v>
      </c>
      <c r="D27" s="6">
        <v>81</v>
      </c>
      <c r="H27" s="10">
        <v>27.118499999999997</v>
      </c>
    </row>
    <row r="28" spans="1:8" x14ac:dyDescent="0.25">
      <c r="B28" t="s">
        <v>246</v>
      </c>
      <c r="C28" t="s">
        <v>10</v>
      </c>
      <c r="D28" s="6">
        <v>84</v>
      </c>
      <c r="H28" s="10">
        <v>36.438780000000001</v>
      </c>
    </row>
    <row r="29" spans="1:8" ht="15.75" x14ac:dyDescent="0.25">
      <c r="B29" t="s">
        <v>247</v>
      </c>
      <c r="C29" t="s">
        <v>10</v>
      </c>
      <c r="D29" s="42">
        <v>48</v>
      </c>
      <c r="H29" s="10">
        <v>13.200000000000001</v>
      </c>
    </row>
    <row r="30" spans="1:8" ht="15.75" x14ac:dyDescent="0.25">
      <c r="B30" t="s">
        <v>248</v>
      </c>
      <c r="C30" t="s">
        <v>10</v>
      </c>
      <c r="D30" s="42">
        <v>41</v>
      </c>
      <c r="H30" s="10">
        <v>27.720000000000002</v>
      </c>
    </row>
    <row r="31" spans="1:8" ht="15.75" x14ac:dyDescent="0.25">
      <c r="B31" t="s">
        <v>249</v>
      </c>
      <c r="C31" t="s">
        <v>10</v>
      </c>
      <c r="D31" s="42">
        <v>48</v>
      </c>
      <c r="H31" s="10">
        <v>13.200000000000001</v>
      </c>
    </row>
    <row r="32" spans="1:8" ht="15.75" x14ac:dyDescent="0.25">
      <c r="B32" t="s">
        <v>250</v>
      </c>
      <c r="C32" t="s">
        <v>14</v>
      </c>
      <c r="D32" s="42">
        <v>59</v>
      </c>
      <c r="H32" s="10">
        <v>29.04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Brain cohort</vt:lpstr>
      <vt:lpstr>CNS markers -Sequences</vt:lpstr>
      <vt:lpstr>Liver cohort</vt:lpstr>
      <vt:lpstr>Liver-Deconvolution (Fig. 1G)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Asael Lubotzky</dc:creator>
  <cp:lastModifiedBy>Asael Lubotzky</cp:lastModifiedBy>
  <dcterms:created xsi:type="dcterms:W3CDTF">2021-04-18T11:21:58Z</dcterms:created>
  <dcterms:modified xsi:type="dcterms:W3CDTF">2021-04-22T08:28:21Z</dcterms:modified>
</cp:coreProperties>
</file>