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TP\Desktop\TP211 Hv1 metabolites\"/>
    </mc:Choice>
  </mc:AlternateContent>
  <xr:revisionPtr revIDLastSave="0" documentId="8_{1C307AE2-60DC-4EA2-A4CD-E159906E5965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raw data" sheetId="1" r:id="rId1"/>
    <sheet name="statistic raw data" sheetId="13" r:id="rId2"/>
    <sheet name="norm vs TIC" sheetId="2" r:id="rId3"/>
    <sheet name="statistic TIC" sheetId="3" r:id="rId4"/>
    <sheet name="graphs TIC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0" i="3" l="1"/>
  <c r="AC109" i="3"/>
  <c r="AC88" i="3"/>
  <c r="AC87" i="3"/>
  <c r="C182" i="1"/>
  <c r="R94" i="2" s="1"/>
  <c r="C183" i="1"/>
  <c r="C184" i="1"/>
  <c r="C185" i="1"/>
  <c r="C186" i="1"/>
  <c r="R120" i="2" s="1"/>
  <c r="C187" i="1"/>
  <c r="R121" i="2" s="1"/>
  <c r="C188" i="1"/>
  <c r="R122" i="2" s="1"/>
  <c r="C189" i="1"/>
  <c r="R145" i="2" s="1"/>
  <c r="C190" i="1"/>
  <c r="R102" i="2" s="1"/>
  <c r="C191" i="1"/>
  <c r="C192" i="1"/>
  <c r="C193" i="1"/>
  <c r="R127" i="2" s="1"/>
  <c r="C194" i="1"/>
  <c r="R128" i="2" s="1"/>
  <c r="C195" i="1"/>
  <c r="R85" i="2" s="1"/>
  <c r="C196" i="1"/>
  <c r="R108" i="2" s="1"/>
  <c r="AC89" i="3" l="1"/>
  <c r="AC111" i="3"/>
  <c r="R83" i="2"/>
  <c r="C20" i="2"/>
  <c r="R152" i="2"/>
  <c r="R138" i="2"/>
  <c r="R130" i="2"/>
  <c r="R144" i="2"/>
  <c r="R100" i="2"/>
  <c r="R76" i="2"/>
  <c r="R78" i="2"/>
  <c r="R148" i="2"/>
  <c r="R104" i="2"/>
  <c r="R126" i="2"/>
  <c r="R82" i="2"/>
  <c r="R118" i="2"/>
  <c r="R96" i="2"/>
  <c r="R140" i="2"/>
  <c r="R74" i="2"/>
  <c r="R81" i="2"/>
  <c r="R125" i="2"/>
  <c r="R103" i="2"/>
  <c r="R147" i="2"/>
  <c r="R73" i="2"/>
  <c r="R117" i="2"/>
  <c r="R139" i="2"/>
  <c r="R95" i="2"/>
  <c r="R105" i="2"/>
  <c r="R149" i="2"/>
  <c r="R97" i="2"/>
  <c r="R141" i="2"/>
  <c r="R75" i="2"/>
  <c r="R119" i="2"/>
  <c r="R120" i="3" s="1"/>
  <c r="R79" i="2"/>
  <c r="R123" i="2"/>
  <c r="R101" i="2"/>
  <c r="R107" i="2"/>
  <c r="R151" i="2"/>
  <c r="R129" i="2"/>
  <c r="R99" i="2"/>
  <c r="R143" i="2"/>
  <c r="R77" i="2"/>
  <c r="R86" i="2"/>
  <c r="R106" i="2"/>
  <c r="R150" i="2"/>
  <c r="R98" i="2"/>
  <c r="R142" i="2"/>
  <c r="R80" i="2"/>
  <c r="R124" i="2"/>
  <c r="R72" i="2"/>
  <c r="R116" i="2"/>
  <c r="R146" i="2"/>
  <c r="R84" i="2"/>
  <c r="AC128" i="3"/>
  <c r="AC127" i="3"/>
  <c r="AC124" i="3"/>
  <c r="AC123" i="3"/>
  <c r="AC120" i="3"/>
  <c r="AC119" i="3"/>
  <c r="AC116" i="3"/>
  <c r="AC115" i="3"/>
  <c r="AC106" i="3"/>
  <c r="AC105" i="3"/>
  <c r="AC102" i="3"/>
  <c r="AC101" i="3"/>
  <c r="AC98" i="3"/>
  <c r="AC97" i="3"/>
  <c r="AC94" i="3"/>
  <c r="AC93" i="3"/>
  <c r="AC84" i="3"/>
  <c r="AC83" i="3"/>
  <c r="AC80" i="3"/>
  <c r="AC79" i="3"/>
  <c r="AC76" i="3"/>
  <c r="AC75" i="3"/>
  <c r="AC72" i="3"/>
  <c r="AC71" i="3"/>
  <c r="C181" i="1"/>
  <c r="N130" i="2"/>
  <c r="AB156" i="13"/>
  <c r="AB155" i="13"/>
  <c r="AB152" i="13"/>
  <c r="AB151" i="13"/>
  <c r="AB148" i="13"/>
  <c r="AB147" i="13"/>
  <c r="AB144" i="13"/>
  <c r="AB143" i="13"/>
  <c r="R156" i="13"/>
  <c r="R155" i="13"/>
  <c r="R152" i="13"/>
  <c r="R151" i="13"/>
  <c r="R148" i="13"/>
  <c r="R147" i="13"/>
  <c r="R144" i="13"/>
  <c r="R143" i="13"/>
  <c r="AC133" i="13"/>
  <c r="AC132" i="13"/>
  <c r="AC129" i="13"/>
  <c r="AC128" i="13"/>
  <c r="AC125" i="13"/>
  <c r="AC124" i="13"/>
  <c r="AC121" i="13"/>
  <c r="AC120" i="13"/>
  <c r="AB133" i="13"/>
  <c r="AB132" i="13"/>
  <c r="AB129" i="13"/>
  <c r="AB128" i="13"/>
  <c r="AB125" i="13"/>
  <c r="AB124" i="13"/>
  <c r="AB121" i="13"/>
  <c r="AB120" i="13"/>
  <c r="W133" i="13"/>
  <c r="W132" i="13"/>
  <c r="W129" i="13"/>
  <c r="W128" i="13"/>
  <c r="W125" i="13"/>
  <c r="W124" i="13"/>
  <c r="W121" i="13"/>
  <c r="W120" i="13"/>
  <c r="R133" i="13"/>
  <c r="R132" i="13"/>
  <c r="R129" i="13"/>
  <c r="R128" i="13"/>
  <c r="R125" i="13"/>
  <c r="R124" i="13"/>
  <c r="R121" i="13"/>
  <c r="R120" i="13"/>
  <c r="N120" i="13"/>
  <c r="O120" i="13"/>
  <c r="N121" i="13"/>
  <c r="O121" i="13"/>
  <c r="N124" i="13"/>
  <c r="O124" i="13"/>
  <c r="N125" i="13"/>
  <c r="O125" i="13"/>
  <c r="N128" i="13"/>
  <c r="O128" i="13"/>
  <c r="N129" i="13"/>
  <c r="O129" i="13"/>
  <c r="N132" i="13"/>
  <c r="O132" i="13"/>
  <c r="N133" i="13"/>
  <c r="O133" i="13"/>
  <c r="R110" i="13"/>
  <c r="R109" i="13"/>
  <c r="R106" i="13"/>
  <c r="R105" i="13"/>
  <c r="R102" i="13"/>
  <c r="R101" i="13"/>
  <c r="R98" i="13"/>
  <c r="R97" i="13"/>
  <c r="AC110" i="13"/>
  <c r="AC109" i="13"/>
  <c r="AC106" i="13"/>
  <c r="AC105" i="13"/>
  <c r="AC102" i="13"/>
  <c r="AC101" i="13"/>
  <c r="AC98" i="13"/>
  <c r="AC97" i="13"/>
  <c r="AB110" i="13"/>
  <c r="AA110" i="13"/>
  <c r="AB109" i="13"/>
  <c r="AA109" i="13"/>
  <c r="AB106" i="13"/>
  <c r="AA106" i="13"/>
  <c r="AB105" i="13"/>
  <c r="AA105" i="13"/>
  <c r="AB102" i="13"/>
  <c r="AA102" i="13"/>
  <c r="AB101" i="13"/>
  <c r="AA101" i="13"/>
  <c r="AB98" i="13"/>
  <c r="AA98" i="13"/>
  <c r="AB97" i="13"/>
  <c r="AA97" i="13"/>
  <c r="Y110" i="13"/>
  <c r="X110" i="13"/>
  <c r="W110" i="13"/>
  <c r="Y109" i="13"/>
  <c r="X109" i="13"/>
  <c r="W109" i="13"/>
  <c r="Y106" i="13"/>
  <c r="X106" i="13"/>
  <c r="W106" i="13"/>
  <c r="Y105" i="13"/>
  <c r="X105" i="13"/>
  <c r="W105" i="13"/>
  <c r="Y102" i="13"/>
  <c r="X102" i="13"/>
  <c r="W102" i="13"/>
  <c r="Y101" i="13"/>
  <c r="X101" i="13"/>
  <c r="W101" i="13"/>
  <c r="Y98" i="13"/>
  <c r="X98" i="13"/>
  <c r="W98" i="13"/>
  <c r="Y97" i="13"/>
  <c r="X97" i="13"/>
  <c r="W97" i="13"/>
  <c r="U110" i="13"/>
  <c r="U109" i="13"/>
  <c r="U106" i="13"/>
  <c r="U105" i="13"/>
  <c r="U102" i="13"/>
  <c r="U101" i="13"/>
  <c r="U98" i="13"/>
  <c r="U97" i="13"/>
  <c r="N97" i="13"/>
  <c r="O97" i="13"/>
  <c r="P97" i="13"/>
  <c r="Q97" i="13"/>
  <c r="N98" i="13"/>
  <c r="O98" i="13"/>
  <c r="P98" i="13"/>
  <c r="Q98" i="13"/>
  <c r="N101" i="13"/>
  <c r="O101" i="13"/>
  <c r="P101" i="13"/>
  <c r="Q101" i="13"/>
  <c r="N102" i="13"/>
  <c r="O102" i="13"/>
  <c r="P102" i="13"/>
  <c r="Q102" i="13"/>
  <c r="N105" i="13"/>
  <c r="O105" i="13"/>
  <c r="P105" i="13"/>
  <c r="Q105" i="13"/>
  <c r="N106" i="13"/>
  <c r="O106" i="13"/>
  <c r="P106" i="13"/>
  <c r="Q106" i="13"/>
  <c r="N109" i="13"/>
  <c r="O109" i="13"/>
  <c r="P109" i="13"/>
  <c r="Q109" i="13"/>
  <c r="N110" i="13"/>
  <c r="O110" i="13"/>
  <c r="P110" i="13"/>
  <c r="Q110" i="13"/>
  <c r="AC87" i="13"/>
  <c r="AB87" i="13"/>
  <c r="AA87" i="13"/>
  <c r="Y87" i="13"/>
  <c r="X87" i="13"/>
  <c r="W87" i="13"/>
  <c r="V87" i="13"/>
  <c r="U87" i="13"/>
  <c r="AC86" i="13"/>
  <c r="AB86" i="13"/>
  <c r="AA86" i="13"/>
  <c r="Y86" i="13"/>
  <c r="X86" i="13"/>
  <c r="W86" i="13"/>
  <c r="V86" i="13"/>
  <c r="U86" i="13"/>
  <c r="AC83" i="13"/>
  <c r="AB83" i="13"/>
  <c r="AA83" i="13"/>
  <c r="Y83" i="13"/>
  <c r="X83" i="13"/>
  <c r="W83" i="13"/>
  <c r="V83" i="13"/>
  <c r="U83" i="13"/>
  <c r="AC82" i="13"/>
  <c r="AB82" i="13"/>
  <c r="AA82" i="13"/>
  <c r="Y82" i="13"/>
  <c r="X82" i="13"/>
  <c r="W82" i="13"/>
  <c r="V82" i="13"/>
  <c r="U82" i="13"/>
  <c r="AC79" i="13"/>
  <c r="AB79" i="13"/>
  <c r="AA79" i="13"/>
  <c r="Y79" i="13"/>
  <c r="X79" i="13"/>
  <c r="W79" i="13"/>
  <c r="V79" i="13"/>
  <c r="U79" i="13"/>
  <c r="AC78" i="13"/>
  <c r="AB78" i="13"/>
  <c r="AA78" i="13"/>
  <c r="Y78" i="13"/>
  <c r="X78" i="13"/>
  <c r="W78" i="13"/>
  <c r="V78" i="13"/>
  <c r="U78" i="13"/>
  <c r="AC75" i="13"/>
  <c r="AB75" i="13"/>
  <c r="AA75" i="13"/>
  <c r="Y75" i="13"/>
  <c r="X75" i="13"/>
  <c r="W75" i="13"/>
  <c r="V75" i="13"/>
  <c r="U75" i="13"/>
  <c r="AC74" i="13"/>
  <c r="AB74" i="13"/>
  <c r="AA74" i="13"/>
  <c r="Y74" i="13"/>
  <c r="X74" i="13"/>
  <c r="W74" i="13"/>
  <c r="V74" i="13"/>
  <c r="U74" i="13"/>
  <c r="M74" i="13"/>
  <c r="N74" i="13"/>
  <c r="O74" i="13"/>
  <c r="P74" i="13"/>
  <c r="Q74" i="13"/>
  <c r="R74" i="13"/>
  <c r="S74" i="13"/>
  <c r="M75" i="13"/>
  <c r="N75" i="13"/>
  <c r="O75" i="13"/>
  <c r="P75" i="13"/>
  <c r="Q75" i="13"/>
  <c r="R75" i="13"/>
  <c r="S75" i="13"/>
  <c r="M78" i="13"/>
  <c r="N78" i="13"/>
  <c r="O78" i="13"/>
  <c r="P78" i="13"/>
  <c r="Q78" i="13"/>
  <c r="R78" i="13"/>
  <c r="S78" i="13"/>
  <c r="M79" i="13"/>
  <c r="N79" i="13"/>
  <c r="O79" i="13"/>
  <c r="P79" i="13"/>
  <c r="Q79" i="13"/>
  <c r="R79" i="13"/>
  <c r="S79" i="13"/>
  <c r="M82" i="13"/>
  <c r="N82" i="13"/>
  <c r="O82" i="13"/>
  <c r="P82" i="13"/>
  <c r="Q82" i="13"/>
  <c r="R82" i="13"/>
  <c r="S82" i="13"/>
  <c r="M83" i="13"/>
  <c r="N83" i="13"/>
  <c r="O83" i="13"/>
  <c r="P83" i="13"/>
  <c r="Q83" i="13"/>
  <c r="R83" i="13"/>
  <c r="S83" i="13"/>
  <c r="M86" i="13"/>
  <c r="N86" i="13"/>
  <c r="O86" i="13"/>
  <c r="P86" i="13"/>
  <c r="Q86" i="13"/>
  <c r="R86" i="13"/>
  <c r="S86" i="13"/>
  <c r="M87" i="13"/>
  <c r="N87" i="13"/>
  <c r="O87" i="13"/>
  <c r="P87" i="13"/>
  <c r="Q87" i="13"/>
  <c r="R87" i="13"/>
  <c r="S87" i="13"/>
  <c r="L87" i="13"/>
  <c r="L86" i="13"/>
  <c r="L83" i="13"/>
  <c r="L82" i="13"/>
  <c r="L79" i="13"/>
  <c r="L78" i="13"/>
  <c r="L75" i="13"/>
  <c r="L74" i="13"/>
  <c r="D87" i="13"/>
  <c r="D86" i="13"/>
  <c r="D83" i="13"/>
  <c r="D82" i="13"/>
  <c r="D79" i="13"/>
  <c r="D78" i="13"/>
  <c r="D75" i="13"/>
  <c r="D74" i="13"/>
  <c r="AD51" i="13"/>
  <c r="AE51" i="13"/>
  <c r="AD52" i="13"/>
  <c r="AE52" i="13"/>
  <c r="AD55" i="13"/>
  <c r="AE55" i="13"/>
  <c r="AD56" i="13"/>
  <c r="AE56" i="13"/>
  <c r="AD59" i="13"/>
  <c r="AE59" i="13"/>
  <c r="AD60" i="13"/>
  <c r="AE60" i="13"/>
  <c r="AD63" i="13"/>
  <c r="AE63" i="13"/>
  <c r="AD64" i="13"/>
  <c r="AE64" i="13"/>
  <c r="U51" i="13"/>
  <c r="V51" i="13"/>
  <c r="W51" i="13"/>
  <c r="X51" i="13"/>
  <c r="Y51" i="13"/>
  <c r="AA51" i="13"/>
  <c r="AB51" i="13"/>
  <c r="AC51" i="13"/>
  <c r="U52" i="13"/>
  <c r="U53" i="13" s="1"/>
  <c r="V52" i="13"/>
  <c r="V53" i="13" s="1"/>
  <c r="W52" i="13"/>
  <c r="W53" i="13" s="1"/>
  <c r="X52" i="13"/>
  <c r="Y52" i="13"/>
  <c r="Y53" i="13" s="1"/>
  <c r="AA52" i="13"/>
  <c r="AA53" i="13" s="1"/>
  <c r="AB52" i="13"/>
  <c r="AC52" i="13"/>
  <c r="U55" i="13"/>
  <c r="V55" i="13"/>
  <c r="W55" i="13"/>
  <c r="X55" i="13"/>
  <c r="Y55" i="13"/>
  <c r="AA55" i="13"/>
  <c r="AB55" i="13"/>
  <c r="AC55" i="13"/>
  <c r="U56" i="13"/>
  <c r="U57" i="13" s="1"/>
  <c r="V56" i="13"/>
  <c r="V57" i="13" s="1"/>
  <c r="W56" i="13"/>
  <c r="W57" i="13" s="1"/>
  <c r="X56" i="13"/>
  <c r="X57" i="13" s="1"/>
  <c r="Y56" i="13"/>
  <c r="AA56" i="13"/>
  <c r="AA57" i="13" s="1"/>
  <c r="AB56" i="13"/>
  <c r="AB57" i="13" s="1"/>
  <c r="AC56" i="13"/>
  <c r="AC57" i="13" s="1"/>
  <c r="U59" i="13"/>
  <c r="V59" i="13"/>
  <c r="W59" i="13"/>
  <c r="X59" i="13"/>
  <c r="Y59" i="13"/>
  <c r="AA59" i="13"/>
  <c r="AB59" i="13"/>
  <c r="AC59" i="13"/>
  <c r="U60" i="13"/>
  <c r="U61" i="13" s="1"/>
  <c r="V60" i="13"/>
  <c r="W60" i="13"/>
  <c r="W61" i="13" s="1"/>
  <c r="X60" i="13"/>
  <c r="X61" i="13" s="1"/>
  <c r="Y60" i="13"/>
  <c r="Y61" i="13" s="1"/>
  <c r="AA60" i="13"/>
  <c r="AA61" i="13" s="1"/>
  <c r="AB60" i="13"/>
  <c r="AB61" i="13" s="1"/>
  <c r="AC60" i="13"/>
  <c r="AC61" i="13" s="1"/>
  <c r="U63" i="13"/>
  <c r="V63" i="13"/>
  <c r="W63" i="13"/>
  <c r="X63" i="13"/>
  <c r="Y63" i="13"/>
  <c r="AA63" i="13"/>
  <c r="AB63" i="13"/>
  <c r="AC63" i="13"/>
  <c r="U64" i="13"/>
  <c r="U65" i="13" s="1"/>
  <c r="V64" i="13"/>
  <c r="V65" i="13" s="1"/>
  <c r="W64" i="13"/>
  <c r="W65" i="13" s="1"/>
  <c r="X64" i="13"/>
  <c r="X65" i="13" s="1"/>
  <c r="Y64" i="13"/>
  <c r="Y65" i="13" s="1"/>
  <c r="AA64" i="13"/>
  <c r="AB64" i="13"/>
  <c r="AB65" i="13" s="1"/>
  <c r="AC64" i="13"/>
  <c r="AC65" i="13" s="1"/>
  <c r="N51" i="13"/>
  <c r="O51" i="13"/>
  <c r="P51" i="13"/>
  <c r="Q51" i="13"/>
  <c r="R51" i="13"/>
  <c r="S51" i="13"/>
  <c r="T51" i="13"/>
  <c r="N52" i="13"/>
  <c r="O52" i="13"/>
  <c r="P52" i="13"/>
  <c r="Q52" i="13"/>
  <c r="R52" i="13"/>
  <c r="S52" i="13"/>
  <c r="T52" i="13"/>
  <c r="N55" i="13"/>
  <c r="O55" i="13"/>
  <c r="P55" i="13"/>
  <c r="Q55" i="13"/>
  <c r="R55" i="13"/>
  <c r="S55" i="13"/>
  <c r="T55" i="13"/>
  <c r="N56" i="13"/>
  <c r="O56" i="13"/>
  <c r="P56" i="13"/>
  <c r="Q56" i="13"/>
  <c r="R56" i="13"/>
  <c r="S56" i="13"/>
  <c r="T56" i="13"/>
  <c r="N59" i="13"/>
  <c r="O59" i="13"/>
  <c r="P59" i="13"/>
  <c r="Q59" i="13"/>
  <c r="R59" i="13"/>
  <c r="S59" i="13"/>
  <c r="T59" i="13"/>
  <c r="N60" i="13"/>
  <c r="O60" i="13"/>
  <c r="P60" i="13"/>
  <c r="Q60" i="13"/>
  <c r="R60" i="13"/>
  <c r="S60" i="13"/>
  <c r="T60" i="13"/>
  <c r="N63" i="13"/>
  <c r="O63" i="13"/>
  <c r="P63" i="13"/>
  <c r="Q63" i="13"/>
  <c r="R63" i="13"/>
  <c r="S63" i="13"/>
  <c r="T63" i="13"/>
  <c r="N64" i="13"/>
  <c r="O64" i="13"/>
  <c r="P64" i="13"/>
  <c r="Q64" i="13"/>
  <c r="R64" i="13"/>
  <c r="S64" i="13"/>
  <c r="T64" i="13"/>
  <c r="D51" i="13"/>
  <c r="E51" i="13"/>
  <c r="F51" i="13"/>
  <c r="G51" i="13"/>
  <c r="H51" i="13"/>
  <c r="I51" i="13"/>
  <c r="J51" i="13"/>
  <c r="K51" i="13"/>
  <c r="L51" i="13"/>
  <c r="M51" i="13"/>
  <c r="D52" i="13"/>
  <c r="E52" i="13"/>
  <c r="F52" i="13"/>
  <c r="G52" i="13"/>
  <c r="H52" i="13"/>
  <c r="I52" i="13"/>
  <c r="J52" i="13"/>
  <c r="K52" i="13"/>
  <c r="L52" i="13"/>
  <c r="M52" i="13"/>
  <c r="D55" i="13"/>
  <c r="E55" i="13"/>
  <c r="F55" i="13"/>
  <c r="G55" i="13"/>
  <c r="H55" i="13"/>
  <c r="I55" i="13"/>
  <c r="J55" i="13"/>
  <c r="K55" i="13"/>
  <c r="L55" i="13"/>
  <c r="M55" i="13"/>
  <c r="D56" i="13"/>
  <c r="E56" i="13"/>
  <c r="F56" i="13"/>
  <c r="G56" i="13"/>
  <c r="H56" i="13"/>
  <c r="I56" i="13"/>
  <c r="J56" i="13"/>
  <c r="K56" i="13"/>
  <c r="L56" i="13"/>
  <c r="M56" i="13"/>
  <c r="D59" i="13"/>
  <c r="E59" i="13"/>
  <c r="F59" i="13"/>
  <c r="G59" i="13"/>
  <c r="H59" i="13"/>
  <c r="I59" i="13"/>
  <c r="J59" i="13"/>
  <c r="K59" i="13"/>
  <c r="L59" i="13"/>
  <c r="M59" i="13"/>
  <c r="D60" i="13"/>
  <c r="E60" i="13"/>
  <c r="F60" i="13"/>
  <c r="G60" i="13"/>
  <c r="H60" i="13"/>
  <c r="I60" i="13"/>
  <c r="J60" i="13"/>
  <c r="K60" i="13"/>
  <c r="L60" i="13"/>
  <c r="M60" i="13"/>
  <c r="D63" i="13"/>
  <c r="E63" i="13"/>
  <c r="F63" i="13"/>
  <c r="G63" i="13"/>
  <c r="H63" i="13"/>
  <c r="I63" i="13"/>
  <c r="J63" i="13"/>
  <c r="K63" i="13"/>
  <c r="L63" i="13"/>
  <c r="M63" i="13"/>
  <c r="D64" i="13"/>
  <c r="E64" i="13"/>
  <c r="F64" i="13"/>
  <c r="G64" i="13"/>
  <c r="H64" i="13"/>
  <c r="I64" i="13"/>
  <c r="J64" i="13"/>
  <c r="K64" i="13"/>
  <c r="L64" i="13"/>
  <c r="M64" i="13"/>
  <c r="U28" i="13"/>
  <c r="V28" i="13"/>
  <c r="W28" i="13"/>
  <c r="X28" i="13"/>
  <c r="Y28" i="13"/>
  <c r="Z28" i="13"/>
  <c r="AA28" i="13"/>
  <c r="AB28" i="13"/>
  <c r="AC28" i="13"/>
  <c r="AD28" i="13"/>
  <c r="AE28" i="13"/>
  <c r="U29" i="13"/>
  <c r="V29" i="13"/>
  <c r="W29" i="13"/>
  <c r="X29" i="13"/>
  <c r="Y29" i="13"/>
  <c r="Z29" i="13"/>
  <c r="AA29" i="13"/>
  <c r="AB29" i="13"/>
  <c r="AC29" i="13"/>
  <c r="AD29" i="13"/>
  <c r="AE29" i="13"/>
  <c r="U32" i="13"/>
  <c r="V32" i="13"/>
  <c r="W32" i="13"/>
  <c r="X32" i="13"/>
  <c r="Y32" i="13"/>
  <c r="Z32" i="13"/>
  <c r="AA32" i="13"/>
  <c r="AB32" i="13"/>
  <c r="AC32" i="13"/>
  <c r="AD32" i="13"/>
  <c r="AE32" i="13"/>
  <c r="U33" i="13"/>
  <c r="V33" i="13"/>
  <c r="W33" i="13"/>
  <c r="X33" i="13"/>
  <c r="Y33" i="13"/>
  <c r="Z33" i="13"/>
  <c r="AA33" i="13"/>
  <c r="AB33" i="13"/>
  <c r="AC33" i="13"/>
  <c r="AD33" i="13"/>
  <c r="AE33" i="13"/>
  <c r="U36" i="13"/>
  <c r="V36" i="13"/>
  <c r="W36" i="13"/>
  <c r="X36" i="13"/>
  <c r="Y36" i="13"/>
  <c r="Z36" i="13"/>
  <c r="AA36" i="13"/>
  <c r="AB36" i="13"/>
  <c r="AC36" i="13"/>
  <c r="AD36" i="13"/>
  <c r="AE36" i="13"/>
  <c r="U37" i="13"/>
  <c r="V37" i="13"/>
  <c r="W37" i="13"/>
  <c r="X37" i="13"/>
  <c r="Y37" i="13"/>
  <c r="Z37" i="13"/>
  <c r="AA37" i="13"/>
  <c r="AB37" i="13"/>
  <c r="AC37" i="13"/>
  <c r="AD37" i="13"/>
  <c r="AE37" i="13"/>
  <c r="U40" i="13"/>
  <c r="V40" i="13"/>
  <c r="W40" i="13"/>
  <c r="X40" i="13"/>
  <c r="Y40" i="13"/>
  <c r="Z40" i="13"/>
  <c r="AA40" i="13"/>
  <c r="AB40" i="13"/>
  <c r="AC40" i="13"/>
  <c r="AD40" i="13"/>
  <c r="AE40" i="13"/>
  <c r="U41" i="13"/>
  <c r="V41" i="13"/>
  <c r="W41" i="13"/>
  <c r="X41" i="13"/>
  <c r="Y41" i="13"/>
  <c r="Z41" i="13"/>
  <c r="AA41" i="13"/>
  <c r="AB41" i="13"/>
  <c r="AC41" i="13"/>
  <c r="AD41" i="13"/>
  <c r="AE41" i="13"/>
  <c r="M28" i="13"/>
  <c r="N28" i="13"/>
  <c r="O28" i="13"/>
  <c r="P28" i="13"/>
  <c r="Q28" i="13"/>
  <c r="R28" i="13"/>
  <c r="S28" i="13"/>
  <c r="T28" i="13"/>
  <c r="M29" i="13"/>
  <c r="M30" i="13" s="1"/>
  <c r="N29" i="13"/>
  <c r="N30" i="13" s="1"/>
  <c r="O29" i="13"/>
  <c r="O30" i="13" s="1"/>
  <c r="P29" i="13"/>
  <c r="P30" i="13" s="1"/>
  <c r="Q29" i="13"/>
  <c r="Q30" i="13" s="1"/>
  <c r="R29" i="13"/>
  <c r="R30" i="13" s="1"/>
  <c r="S29" i="13"/>
  <c r="S30" i="13" s="1"/>
  <c r="T29" i="13"/>
  <c r="T30" i="13" s="1"/>
  <c r="M32" i="13"/>
  <c r="N32" i="13"/>
  <c r="O32" i="13"/>
  <c r="P32" i="13"/>
  <c r="Q32" i="13"/>
  <c r="R32" i="13"/>
  <c r="S32" i="13"/>
  <c r="T32" i="13"/>
  <c r="M33" i="13"/>
  <c r="M34" i="13" s="1"/>
  <c r="N33" i="13"/>
  <c r="N34" i="13" s="1"/>
  <c r="O33" i="13"/>
  <c r="P33" i="13"/>
  <c r="P34" i="13" s="1"/>
  <c r="Q33" i="13"/>
  <c r="R33" i="13"/>
  <c r="R34" i="13" s="1"/>
  <c r="S33" i="13"/>
  <c r="S34" i="13" s="1"/>
  <c r="T33" i="13"/>
  <c r="T34" i="13" s="1"/>
  <c r="M36" i="13"/>
  <c r="N36" i="13"/>
  <c r="O36" i="13"/>
  <c r="P36" i="13"/>
  <c r="Q36" i="13"/>
  <c r="R36" i="13"/>
  <c r="S36" i="13"/>
  <c r="T36" i="13"/>
  <c r="M37" i="13"/>
  <c r="M38" i="13" s="1"/>
  <c r="N37" i="13"/>
  <c r="N38" i="13" s="1"/>
  <c r="O37" i="13"/>
  <c r="O38" i="13" s="1"/>
  <c r="P37" i="13"/>
  <c r="P38" i="13" s="1"/>
  <c r="Q37" i="13"/>
  <c r="Q38" i="13" s="1"/>
  <c r="R37" i="13"/>
  <c r="S37" i="13"/>
  <c r="T37" i="13"/>
  <c r="T38" i="13" s="1"/>
  <c r="M40" i="13"/>
  <c r="N40" i="13"/>
  <c r="O40" i="13"/>
  <c r="P40" i="13"/>
  <c r="Q40" i="13"/>
  <c r="R40" i="13"/>
  <c r="S40" i="13"/>
  <c r="T40" i="13"/>
  <c r="M41" i="13"/>
  <c r="M42" i="13" s="1"/>
  <c r="N41" i="13"/>
  <c r="N42" i="13" s="1"/>
  <c r="O41" i="13"/>
  <c r="O42" i="13" s="1"/>
  <c r="P41" i="13"/>
  <c r="Q41" i="13"/>
  <c r="R41" i="13"/>
  <c r="R42" i="13" s="1"/>
  <c r="S41" i="13"/>
  <c r="S42" i="13" s="1"/>
  <c r="T41" i="13"/>
  <c r="D28" i="13"/>
  <c r="E28" i="13"/>
  <c r="F28" i="13"/>
  <c r="G28" i="13"/>
  <c r="H28" i="13"/>
  <c r="I28" i="13"/>
  <c r="J28" i="13"/>
  <c r="K28" i="13"/>
  <c r="L28" i="13"/>
  <c r="D29" i="13"/>
  <c r="E29" i="13"/>
  <c r="F29" i="13"/>
  <c r="G29" i="13"/>
  <c r="H29" i="13"/>
  <c r="I29" i="13"/>
  <c r="J29" i="13"/>
  <c r="K29" i="13"/>
  <c r="L29" i="13"/>
  <c r="D32" i="13"/>
  <c r="E32" i="13"/>
  <c r="F32" i="13"/>
  <c r="G32" i="13"/>
  <c r="H32" i="13"/>
  <c r="I32" i="13"/>
  <c r="J32" i="13"/>
  <c r="K32" i="13"/>
  <c r="L32" i="13"/>
  <c r="D33" i="13"/>
  <c r="E33" i="13"/>
  <c r="F33" i="13"/>
  <c r="G33" i="13"/>
  <c r="H33" i="13"/>
  <c r="I33" i="13"/>
  <c r="J33" i="13"/>
  <c r="K33" i="13"/>
  <c r="L33" i="13"/>
  <c r="D36" i="13"/>
  <c r="E36" i="13"/>
  <c r="F36" i="13"/>
  <c r="G36" i="13"/>
  <c r="H36" i="13"/>
  <c r="I36" i="13"/>
  <c r="J36" i="13"/>
  <c r="K36" i="13"/>
  <c r="L36" i="13"/>
  <c r="D37" i="13"/>
  <c r="E37" i="13"/>
  <c r="F37" i="13"/>
  <c r="G37" i="13"/>
  <c r="H37" i="13"/>
  <c r="I37" i="13"/>
  <c r="J37" i="13"/>
  <c r="K37" i="13"/>
  <c r="L37" i="13"/>
  <c r="D40" i="13"/>
  <c r="E40" i="13"/>
  <c r="F40" i="13"/>
  <c r="G40" i="13"/>
  <c r="H40" i="13"/>
  <c r="I40" i="13"/>
  <c r="J40" i="13"/>
  <c r="K40" i="13"/>
  <c r="L40" i="13"/>
  <c r="D41" i="13"/>
  <c r="E41" i="13"/>
  <c r="F41" i="13"/>
  <c r="G41" i="13"/>
  <c r="H41" i="13"/>
  <c r="I41" i="13"/>
  <c r="J41" i="13"/>
  <c r="K41" i="13"/>
  <c r="L41" i="13"/>
  <c r="AA5" i="13"/>
  <c r="AB5" i="13"/>
  <c r="AC5" i="13"/>
  <c r="AD5" i="13"/>
  <c r="AE5" i="13"/>
  <c r="AA6" i="13"/>
  <c r="AB6" i="13"/>
  <c r="AC6" i="13"/>
  <c r="AD6" i="13"/>
  <c r="AE6" i="13"/>
  <c r="AA9" i="13"/>
  <c r="AB9" i="13"/>
  <c r="AC9" i="13"/>
  <c r="AD9" i="13"/>
  <c r="AE9" i="13"/>
  <c r="AA10" i="13"/>
  <c r="AB10" i="13"/>
  <c r="AC10" i="13"/>
  <c r="AD10" i="13"/>
  <c r="AE10" i="13"/>
  <c r="AA13" i="13"/>
  <c r="AB13" i="13"/>
  <c r="AC13" i="13"/>
  <c r="AD13" i="13"/>
  <c r="AE13" i="13"/>
  <c r="AA14" i="13"/>
  <c r="AB14" i="13"/>
  <c r="AC14" i="13"/>
  <c r="AD14" i="13"/>
  <c r="AE14" i="13"/>
  <c r="AA17" i="13"/>
  <c r="AB17" i="13"/>
  <c r="AC17" i="13"/>
  <c r="AD17" i="13"/>
  <c r="AE17" i="13"/>
  <c r="AA18" i="13"/>
  <c r="AB18" i="13"/>
  <c r="AC18" i="13"/>
  <c r="AD18" i="13"/>
  <c r="AE18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D5" i="13"/>
  <c r="E5" i="13"/>
  <c r="F5" i="13"/>
  <c r="G5" i="13"/>
  <c r="H5" i="13"/>
  <c r="I5" i="13"/>
  <c r="J5" i="13"/>
  <c r="K5" i="13"/>
  <c r="L5" i="13"/>
  <c r="M5" i="13"/>
  <c r="D6" i="13"/>
  <c r="E6" i="13"/>
  <c r="F6" i="13"/>
  <c r="G6" i="13"/>
  <c r="H6" i="13"/>
  <c r="I6" i="13"/>
  <c r="J6" i="13"/>
  <c r="K6" i="13"/>
  <c r="L6" i="13"/>
  <c r="M6" i="13"/>
  <c r="D9" i="13"/>
  <c r="E9" i="13"/>
  <c r="F9" i="13"/>
  <c r="G9" i="13"/>
  <c r="H9" i="13"/>
  <c r="I9" i="13"/>
  <c r="J9" i="13"/>
  <c r="K9" i="13"/>
  <c r="L9" i="13"/>
  <c r="M9" i="13"/>
  <c r="D10" i="13"/>
  <c r="E10" i="13"/>
  <c r="F10" i="13"/>
  <c r="G10" i="13"/>
  <c r="H10" i="13"/>
  <c r="I10" i="13"/>
  <c r="J10" i="13"/>
  <c r="K10" i="13"/>
  <c r="L10" i="13"/>
  <c r="M10" i="13"/>
  <c r="D13" i="13"/>
  <c r="E13" i="13"/>
  <c r="F13" i="13"/>
  <c r="G13" i="13"/>
  <c r="H13" i="13"/>
  <c r="I13" i="13"/>
  <c r="J13" i="13"/>
  <c r="K13" i="13"/>
  <c r="L13" i="13"/>
  <c r="M13" i="13"/>
  <c r="D14" i="13"/>
  <c r="E14" i="13"/>
  <c r="F14" i="13"/>
  <c r="G14" i="13"/>
  <c r="H14" i="13"/>
  <c r="I14" i="13"/>
  <c r="J14" i="13"/>
  <c r="K14" i="13"/>
  <c r="L14" i="13"/>
  <c r="M14" i="13"/>
  <c r="D17" i="13"/>
  <c r="E17" i="13"/>
  <c r="F17" i="13"/>
  <c r="G17" i="13"/>
  <c r="H17" i="13"/>
  <c r="I17" i="13"/>
  <c r="J17" i="13"/>
  <c r="K17" i="13"/>
  <c r="L17" i="13"/>
  <c r="M17" i="13"/>
  <c r="D18" i="13"/>
  <c r="E18" i="13"/>
  <c r="F18" i="13"/>
  <c r="G18" i="13"/>
  <c r="H18" i="13"/>
  <c r="I18" i="13"/>
  <c r="J18" i="13"/>
  <c r="K18" i="13"/>
  <c r="L18" i="13"/>
  <c r="M18" i="13"/>
  <c r="M179" i="13"/>
  <c r="M178" i="13"/>
  <c r="M175" i="13"/>
  <c r="M174" i="13"/>
  <c r="M171" i="13"/>
  <c r="M170" i="13"/>
  <c r="M167" i="13"/>
  <c r="M166" i="13"/>
  <c r="M156" i="13"/>
  <c r="M155" i="13"/>
  <c r="M152" i="13"/>
  <c r="M151" i="13"/>
  <c r="M148" i="13"/>
  <c r="M147" i="13"/>
  <c r="M144" i="13"/>
  <c r="M143" i="13"/>
  <c r="M133" i="13"/>
  <c r="M132" i="13"/>
  <c r="M129" i="13"/>
  <c r="M128" i="13"/>
  <c r="M125" i="13"/>
  <c r="M124" i="13"/>
  <c r="M121" i="13"/>
  <c r="M120" i="13"/>
  <c r="M110" i="13"/>
  <c r="M109" i="13"/>
  <c r="M106" i="13"/>
  <c r="M105" i="13"/>
  <c r="M102" i="13"/>
  <c r="M101" i="13"/>
  <c r="M98" i="13"/>
  <c r="M97" i="13"/>
  <c r="C87" i="13"/>
  <c r="C86" i="13"/>
  <c r="C83" i="13"/>
  <c r="C82" i="13"/>
  <c r="C79" i="13"/>
  <c r="C78" i="13"/>
  <c r="C75" i="13"/>
  <c r="C74" i="13"/>
  <c r="C64" i="13"/>
  <c r="C63" i="13"/>
  <c r="C60" i="13"/>
  <c r="C59" i="13"/>
  <c r="C56" i="13"/>
  <c r="C55" i="13"/>
  <c r="C52" i="13"/>
  <c r="C51" i="13"/>
  <c r="C41" i="13"/>
  <c r="C40" i="13"/>
  <c r="C37" i="13"/>
  <c r="C36" i="13"/>
  <c r="C33" i="13"/>
  <c r="C32" i="13"/>
  <c r="C29" i="13"/>
  <c r="C28" i="13"/>
  <c r="C18" i="13"/>
  <c r="C17" i="13"/>
  <c r="C14" i="13"/>
  <c r="C13" i="13"/>
  <c r="C10" i="13"/>
  <c r="C9" i="13"/>
  <c r="C6" i="13"/>
  <c r="C5" i="13"/>
  <c r="F42" i="13" l="1"/>
  <c r="R84" i="3"/>
  <c r="AA42" i="13"/>
  <c r="P42" i="13"/>
  <c r="R141" i="3"/>
  <c r="L38" i="13"/>
  <c r="F34" i="13"/>
  <c r="H30" i="13"/>
  <c r="R119" i="3"/>
  <c r="R121" i="3" s="1"/>
  <c r="R116" i="3"/>
  <c r="R142" i="3"/>
  <c r="R97" i="3"/>
  <c r="P109" i="3"/>
  <c r="P110" i="3"/>
  <c r="R102" i="3"/>
  <c r="O87" i="3"/>
  <c r="R105" i="3"/>
  <c r="R93" i="3"/>
  <c r="AA88" i="3"/>
  <c r="O88" i="3"/>
  <c r="N88" i="3"/>
  <c r="R76" i="3"/>
  <c r="N87" i="3"/>
  <c r="R75" i="3"/>
  <c r="AA87" i="3"/>
  <c r="R106" i="3"/>
  <c r="R146" i="3"/>
  <c r="R128" i="3"/>
  <c r="R80" i="3"/>
  <c r="R149" i="3"/>
  <c r="AA110" i="3"/>
  <c r="R115" i="3"/>
  <c r="R101" i="3"/>
  <c r="Y109" i="3"/>
  <c r="AA109" i="3"/>
  <c r="R124" i="3"/>
  <c r="P87" i="3"/>
  <c r="R150" i="3"/>
  <c r="P88" i="3"/>
  <c r="U109" i="3"/>
  <c r="U110" i="3"/>
  <c r="R83" i="3"/>
  <c r="R85" i="3" s="1"/>
  <c r="R94" i="3"/>
  <c r="R127" i="3"/>
  <c r="O109" i="3"/>
  <c r="O110" i="3"/>
  <c r="C87" i="3"/>
  <c r="C88" i="3"/>
  <c r="L88" i="3"/>
  <c r="L87" i="3"/>
  <c r="AD49" i="2"/>
  <c r="R71" i="2"/>
  <c r="R115" i="2"/>
  <c r="R137" i="2"/>
  <c r="R93" i="2"/>
  <c r="S87" i="3"/>
  <c r="S88" i="3"/>
  <c r="D88" i="3"/>
  <c r="D87" i="3"/>
  <c r="W87" i="3"/>
  <c r="W88" i="3"/>
  <c r="Q110" i="3"/>
  <c r="Q109" i="3"/>
  <c r="W110" i="3"/>
  <c r="W109" i="3"/>
  <c r="M109" i="3"/>
  <c r="M110" i="3"/>
  <c r="R110" i="3"/>
  <c r="R109" i="3"/>
  <c r="R79" i="3"/>
  <c r="R98" i="3"/>
  <c r="R123" i="3"/>
  <c r="R145" i="3"/>
  <c r="X109" i="3"/>
  <c r="X110" i="3"/>
  <c r="X88" i="3"/>
  <c r="X87" i="3"/>
  <c r="Y110" i="3"/>
  <c r="Q88" i="3"/>
  <c r="Q87" i="3"/>
  <c r="U87" i="3"/>
  <c r="U88" i="3"/>
  <c r="M88" i="3"/>
  <c r="M87" i="3"/>
  <c r="AB88" i="3"/>
  <c r="AB87" i="3"/>
  <c r="R87" i="3"/>
  <c r="R88" i="3"/>
  <c r="AB110" i="3"/>
  <c r="AB109" i="3"/>
  <c r="N109" i="3"/>
  <c r="N110" i="3"/>
  <c r="Y88" i="3"/>
  <c r="Y87" i="3"/>
  <c r="AC85" i="3"/>
  <c r="AC103" i="3"/>
  <c r="AC125" i="3"/>
  <c r="AC73" i="3"/>
  <c r="AC107" i="3"/>
  <c r="AC95" i="3"/>
  <c r="AC81" i="3"/>
  <c r="AC99" i="3"/>
  <c r="AC77" i="3"/>
  <c r="AC121" i="3"/>
  <c r="AC117" i="3"/>
  <c r="AC129" i="3"/>
  <c r="X53" i="13"/>
  <c r="K15" i="13"/>
  <c r="G61" i="13"/>
  <c r="K38" i="13"/>
  <c r="E34" i="13"/>
  <c r="U38" i="13"/>
  <c r="AE53" i="13"/>
  <c r="Y84" i="13"/>
  <c r="I38" i="13"/>
  <c r="D53" i="13"/>
  <c r="V88" i="13"/>
  <c r="AB107" i="13"/>
  <c r="AE65" i="13"/>
  <c r="D76" i="13"/>
  <c r="N134" i="13"/>
  <c r="F53" i="13"/>
  <c r="Z11" i="13"/>
  <c r="R11" i="13"/>
  <c r="R122" i="13"/>
  <c r="AC122" i="13"/>
  <c r="AC53" i="13"/>
  <c r="J19" i="13"/>
  <c r="AD65" i="13"/>
  <c r="V19" i="13"/>
  <c r="AB15" i="13"/>
  <c r="E57" i="13"/>
  <c r="G57" i="13"/>
  <c r="AD11" i="13"/>
  <c r="O88" i="13"/>
  <c r="AC103" i="13"/>
  <c r="I30" i="13"/>
  <c r="AC34" i="13"/>
  <c r="I7" i="13"/>
  <c r="O11" i="13"/>
  <c r="J61" i="13"/>
  <c r="F11" i="13"/>
  <c r="H7" i="13"/>
  <c r="Z19" i="13"/>
  <c r="S11" i="13"/>
  <c r="F57" i="13"/>
  <c r="U42" i="13"/>
  <c r="AE30" i="13"/>
  <c r="AB42" i="13"/>
  <c r="G53" i="13"/>
  <c r="AC42" i="13"/>
  <c r="W30" i="13"/>
  <c r="E7" i="13"/>
  <c r="H11" i="13"/>
  <c r="L7" i="13"/>
  <c r="F30" i="13"/>
  <c r="N61" i="13"/>
  <c r="R111" i="13"/>
  <c r="AB157" i="13"/>
  <c r="S61" i="13"/>
  <c r="Q19" i="13"/>
  <c r="S15" i="13"/>
  <c r="Q88" i="13"/>
  <c r="AC99" i="13"/>
  <c r="L15" i="13"/>
  <c r="D15" i="13"/>
  <c r="F7" i="13"/>
  <c r="G34" i="13"/>
  <c r="Q61" i="13"/>
  <c r="E11" i="13"/>
  <c r="R7" i="13"/>
  <c r="AA15" i="13"/>
  <c r="F19" i="13"/>
  <c r="I61" i="13"/>
  <c r="AD53" i="13"/>
  <c r="Q107" i="13"/>
  <c r="Q99" i="13"/>
  <c r="X99" i="13"/>
  <c r="AC111" i="13"/>
  <c r="Q57" i="13"/>
  <c r="Z7" i="13"/>
  <c r="W99" i="13"/>
  <c r="Q7" i="13"/>
  <c r="H57" i="13"/>
  <c r="M19" i="13"/>
  <c r="I15" i="13"/>
  <c r="G42" i="13"/>
  <c r="J38" i="13"/>
  <c r="D34" i="13"/>
  <c r="G30" i="13"/>
  <c r="U34" i="13"/>
  <c r="H61" i="13"/>
  <c r="M53" i="13"/>
  <c r="S57" i="13"/>
  <c r="N130" i="13"/>
  <c r="AC126" i="13"/>
  <c r="F15" i="13"/>
  <c r="L88" i="13"/>
  <c r="Q80" i="13"/>
  <c r="L65" i="13"/>
  <c r="AC80" i="13"/>
  <c r="AB153" i="13"/>
  <c r="R15" i="13"/>
  <c r="U11" i="13"/>
  <c r="Y7" i="13"/>
  <c r="K65" i="13"/>
  <c r="D7" i="13"/>
  <c r="X7" i="13"/>
  <c r="AA11" i="13"/>
  <c r="H38" i="13"/>
  <c r="V34" i="13"/>
  <c r="J65" i="13"/>
  <c r="F61" i="13"/>
  <c r="K53" i="13"/>
  <c r="T61" i="13"/>
  <c r="AE61" i="13"/>
  <c r="P84" i="13"/>
  <c r="V76" i="13"/>
  <c r="V80" i="13"/>
  <c r="V84" i="13"/>
  <c r="U99" i="13"/>
  <c r="AC134" i="13"/>
  <c r="R157" i="13"/>
  <c r="V61" i="13"/>
  <c r="AC107" i="13"/>
  <c r="H42" i="13"/>
  <c r="O34" i="13"/>
  <c r="R53" i="13"/>
  <c r="AC84" i="13"/>
  <c r="R130" i="13"/>
  <c r="AC130" i="13"/>
  <c r="Z15" i="13"/>
  <c r="Z34" i="13"/>
  <c r="G11" i="13"/>
  <c r="M7" i="13"/>
  <c r="W7" i="13"/>
  <c r="AD19" i="13"/>
  <c r="AE11" i="13"/>
  <c r="AB7" i="13"/>
  <c r="AD30" i="13"/>
  <c r="G65" i="13"/>
  <c r="M61" i="13"/>
  <c r="E61" i="13"/>
  <c r="D57" i="13"/>
  <c r="AD61" i="13"/>
  <c r="W76" i="13"/>
  <c r="P107" i="13"/>
  <c r="P103" i="13"/>
  <c r="O134" i="13"/>
  <c r="Q34" i="13"/>
  <c r="N88" i="13"/>
  <c r="R149" i="13"/>
  <c r="S53" i="13"/>
  <c r="M88" i="13"/>
  <c r="D65" i="13"/>
  <c r="AE57" i="13"/>
  <c r="AC76" i="13"/>
  <c r="AC88" i="13"/>
  <c r="AB130" i="13"/>
  <c r="R153" i="13"/>
  <c r="Q53" i="13"/>
  <c r="AD57" i="13"/>
  <c r="S88" i="13"/>
  <c r="Y111" i="13"/>
  <c r="K19" i="13"/>
  <c r="T19" i="13"/>
  <c r="T15" i="13"/>
  <c r="N7" i="13"/>
  <c r="AE15" i="13"/>
  <c r="F38" i="13"/>
  <c r="I34" i="13"/>
  <c r="L30" i="13"/>
  <c r="D30" i="13"/>
  <c r="AE42" i="13"/>
  <c r="U30" i="13"/>
  <c r="F65" i="13"/>
  <c r="L61" i="13"/>
  <c r="I53" i="13"/>
  <c r="T65" i="13"/>
  <c r="R61" i="13"/>
  <c r="N53" i="13"/>
  <c r="X76" i="13"/>
  <c r="O107" i="13"/>
  <c r="O99" i="13"/>
  <c r="R145" i="13"/>
  <c r="AB38" i="13"/>
  <c r="P57" i="13"/>
  <c r="AA99" i="13"/>
  <c r="R103" i="13"/>
  <c r="AE38" i="13"/>
  <c r="AE34" i="13"/>
  <c r="AE7" i="13"/>
  <c r="AE19" i="13"/>
  <c r="AD34" i="13"/>
  <c r="AD7" i="13"/>
  <c r="AB149" i="13"/>
  <c r="AB126" i="13"/>
  <c r="AB111" i="13"/>
  <c r="AB80" i="13"/>
  <c r="Y103" i="13"/>
  <c r="Y80" i="13"/>
  <c r="Y38" i="13"/>
  <c r="Y42" i="13"/>
  <c r="AA107" i="13"/>
  <c r="AA103" i="13"/>
  <c r="AA88" i="13"/>
  <c r="AA65" i="13"/>
  <c r="AC38" i="13"/>
  <c r="AC30" i="13"/>
  <c r="AA7" i="13"/>
  <c r="AA19" i="13"/>
  <c r="X11" i="13"/>
  <c r="W11" i="13"/>
  <c r="W88" i="13"/>
  <c r="W111" i="13"/>
  <c r="U80" i="13"/>
  <c r="U84" i="13"/>
  <c r="U88" i="13"/>
  <c r="U19" i="13"/>
  <c r="U15" i="13"/>
  <c r="AC19" i="13"/>
  <c r="V38" i="13"/>
  <c r="V42" i="13"/>
  <c r="V30" i="13"/>
  <c r="S84" i="13"/>
  <c r="S7" i="13"/>
  <c r="R126" i="13"/>
  <c r="R134" i="13"/>
  <c r="R107" i="13"/>
  <c r="R88" i="13"/>
  <c r="R80" i="13"/>
  <c r="R84" i="13"/>
  <c r="R99" i="13"/>
  <c r="R65" i="13"/>
  <c r="R38" i="13"/>
  <c r="R19" i="13"/>
  <c r="T11" i="13"/>
  <c r="Q111" i="13"/>
  <c r="R76" i="13"/>
  <c r="P111" i="13"/>
  <c r="P88" i="13"/>
  <c r="R57" i="13"/>
  <c r="P65" i="13"/>
  <c r="P61" i="13"/>
  <c r="P53" i="13"/>
  <c r="P15" i="13"/>
  <c r="N122" i="13"/>
  <c r="N126" i="13"/>
  <c r="N103" i="13"/>
  <c r="N84" i="13"/>
  <c r="N76" i="13"/>
  <c r="N57" i="13"/>
  <c r="N19" i="13"/>
  <c r="O130" i="13"/>
  <c r="O122" i="13"/>
  <c r="O76" i="13"/>
  <c r="O65" i="13"/>
  <c r="O15" i="13"/>
  <c r="N11" i="13"/>
  <c r="N15" i="13"/>
  <c r="M57" i="13"/>
  <c r="M65" i="13"/>
  <c r="L80" i="13"/>
  <c r="L53" i="13"/>
  <c r="L42" i="13"/>
  <c r="L34" i="13"/>
  <c r="L19" i="13"/>
  <c r="K30" i="13"/>
  <c r="K34" i="13"/>
  <c r="K11" i="13"/>
  <c r="J30" i="13"/>
  <c r="J15" i="13"/>
  <c r="J11" i="13"/>
  <c r="J7" i="13"/>
  <c r="I65" i="13"/>
  <c r="I57" i="13"/>
  <c r="I11" i="13"/>
  <c r="H65" i="13"/>
  <c r="H53" i="13"/>
  <c r="G7" i="13"/>
  <c r="H15" i="13"/>
  <c r="E65" i="13"/>
  <c r="E53" i="13"/>
  <c r="E42" i="13"/>
  <c r="E19" i="13"/>
  <c r="D80" i="13"/>
  <c r="D19" i="13"/>
  <c r="K61" i="13"/>
  <c r="K57" i="13"/>
  <c r="J53" i="13"/>
  <c r="J57" i="13"/>
  <c r="P99" i="13"/>
  <c r="AD42" i="13"/>
  <c r="AD38" i="13"/>
  <c r="AD15" i="13"/>
  <c r="AC15" i="13"/>
  <c r="AC11" i="13"/>
  <c r="AC7" i="13"/>
  <c r="AB145" i="13"/>
  <c r="AB134" i="13"/>
  <c r="AB122" i="13"/>
  <c r="AB99" i="13"/>
  <c r="AB103" i="13"/>
  <c r="AB84" i="13"/>
  <c r="AB88" i="13"/>
  <c r="AB76" i="13"/>
  <c r="AB53" i="13"/>
  <c r="AB34" i="13"/>
  <c r="AB30" i="13"/>
  <c r="AB11" i="13"/>
  <c r="AB19" i="13"/>
  <c r="AA111" i="13"/>
  <c r="AA76" i="13"/>
  <c r="AA80" i="13"/>
  <c r="AA84" i="13"/>
  <c r="AA38" i="13"/>
  <c r="AA34" i="13"/>
  <c r="AA30" i="13"/>
  <c r="Y99" i="13"/>
  <c r="Y107" i="13"/>
  <c r="Y76" i="13"/>
  <c r="Y88" i="13"/>
  <c r="Y57" i="13"/>
  <c r="Y34" i="13"/>
  <c r="Y30" i="13"/>
  <c r="Y19" i="13"/>
  <c r="Y15" i="13"/>
  <c r="Y11" i="13"/>
  <c r="X107" i="13"/>
  <c r="X111" i="13"/>
  <c r="X103" i="13"/>
  <c r="X80" i="13"/>
  <c r="X84" i="13"/>
  <c r="X88" i="13"/>
  <c r="X38" i="13"/>
  <c r="X34" i="13"/>
  <c r="X30" i="13"/>
  <c r="X42" i="13"/>
  <c r="X15" i="13"/>
  <c r="X19" i="13"/>
  <c r="W134" i="13"/>
  <c r="W126" i="13"/>
  <c r="W122" i="13"/>
  <c r="W130" i="13"/>
  <c r="W107" i="13"/>
  <c r="W103" i="13"/>
  <c r="W80" i="13"/>
  <c r="W84" i="13"/>
  <c r="W42" i="13"/>
  <c r="W38" i="13"/>
  <c r="W34" i="13"/>
  <c r="W19" i="13"/>
  <c r="W15" i="13"/>
  <c r="U111" i="13"/>
  <c r="U107" i="13"/>
  <c r="U103" i="13"/>
  <c r="U76" i="13"/>
  <c r="U7" i="13"/>
  <c r="V7" i="13"/>
  <c r="V15" i="13"/>
  <c r="V11" i="13"/>
  <c r="G38" i="13"/>
  <c r="G15" i="13"/>
  <c r="G19" i="13"/>
  <c r="S76" i="13"/>
  <c r="S80" i="13"/>
  <c r="S65" i="13"/>
  <c r="S38" i="13"/>
  <c r="S19" i="13"/>
  <c r="T53" i="13"/>
  <c r="T57" i="13"/>
  <c r="T42" i="13"/>
  <c r="T7" i="13"/>
  <c r="Q103" i="13"/>
  <c r="Q76" i="13"/>
  <c r="Q84" i="13"/>
  <c r="Q65" i="13"/>
  <c r="Q42" i="13"/>
  <c r="Q11" i="13"/>
  <c r="Q15" i="13"/>
  <c r="P76" i="13"/>
  <c r="P80" i="13"/>
  <c r="P7" i="13"/>
  <c r="P11" i="13"/>
  <c r="P19" i="13"/>
  <c r="N107" i="13"/>
  <c r="N99" i="13"/>
  <c r="N111" i="13"/>
  <c r="N80" i="13"/>
  <c r="N65" i="13"/>
  <c r="O126" i="13"/>
  <c r="O111" i="13"/>
  <c r="O103" i="13"/>
  <c r="O80" i="13"/>
  <c r="O84" i="13"/>
  <c r="O53" i="13"/>
  <c r="O57" i="13"/>
  <c r="O61" i="13"/>
  <c r="O19" i="13"/>
  <c r="O7" i="13"/>
  <c r="M84" i="13"/>
  <c r="M76" i="13"/>
  <c r="M80" i="13"/>
  <c r="M15" i="13"/>
  <c r="M11" i="13"/>
  <c r="Z42" i="13"/>
  <c r="Z30" i="13"/>
  <c r="Z38" i="13"/>
  <c r="L84" i="13"/>
  <c r="L76" i="13"/>
  <c r="L57" i="13"/>
  <c r="L11" i="13"/>
  <c r="K42" i="13"/>
  <c r="K7" i="13"/>
  <c r="J42" i="13"/>
  <c r="J34" i="13"/>
  <c r="I42" i="13"/>
  <c r="I19" i="13"/>
  <c r="H34" i="13"/>
  <c r="H19" i="13"/>
  <c r="E30" i="13"/>
  <c r="E38" i="13"/>
  <c r="R20" i="2"/>
  <c r="U86" i="2"/>
  <c r="D64" i="2"/>
  <c r="E15" i="13"/>
  <c r="D88" i="13"/>
  <c r="W108" i="2"/>
  <c r="D84" i="13"/>
  <c r="D61" i="13"/>
  <c r="D42" i="13"/>
  <c r="D38" i="13"/>
  <c r="W42" i="2"/>
  <c r="D11" i="13"/>
  <c r="F20" i="2"/>
  <c r="S20" i="2"/>
  <c r="C64" i="2"/>
  <c r="P108" i="2"/>
  <c r="AB20" i="2"/>
  <c r="N64" i="2"/>
  <c r="AB130" i="2"/>
  <c r="AA20" i="2"/>
  <c r="Q64" i="2"/>
  <c r="M152" i="2"/>
  <c r="J42" i="2"/>
  <c r="M42" i="2"/>
  <c r="AB64" i="2"/>
  <c r="AA64" i="2"/>
  <c r="I20" i="2"/>
  <c r="V42" i="2"/>
  <c r="S86" i="2"/>
  <c r="E42" i="2"/>
  <c r="I64" i="2"/>
  <c r="D86" i="2"/>
  <c r="M174" i="2"/>
  <c r="Y20" i="2"/>
  <c r="P42" i="2"/>
  <c r="T64" i="2"/>
  <c r="AB86" i="2"/>
  <c r="L20" i="2"/>
  <c r="X20" i="2"/>
  <c r="AE20" i="2"/>
  <c r="G42" i="2"/>
  <c r="Q42" i="2"/>
  <c r="AC42" i="2"/>
  <c r="K64" i="2"/>
  <c r="U64" i="2"/>
  <c r="O86" i="2"/>
  <c r="M108" i="2"/>
  <c r="AB108" i="2"/>
  <c r="E20" i="2"/>
  <c r="D20" i="2"/>
  <c r="P20" i="2"/>
  <c r="Y42" i="2"/>
  <c r="S64" i="2"/>
  <c r="AA86" i="2"/>
  <c r="Y108" i="2"/>
  <c r="F42" i="2"/>
  <c r="Z42" i="2"/>
  <c r="AA108" i="2"/>
  <c r="K20" i="2"/>
  <c r="W20" i="2"/>
  <c r="AD20" i="2"/>
  <c r="H42" i="2"/>
  <c r="R42" i="2"/>
  <c r="AD42" i="2"/>
  <c r="L64" i="2"/>
  <c r="V64" i="2"/>
  <c r="P86" i="2"/>
  <c r="N108" i="2"/>
  <c r="M130" i="2"/>
  <c r="Q20" i="2"/>
  <c r="Z20" i="2"/>
  <c r="N42" i="2"/>
  <c r="X42" i="2"/>
  <c r="E64" i="2"/>
  <c r="R64" i="2"/>
  <c r="C86" i="2"/>
  <c r="W86" i="2"/>
  <c r="X108" i="2"/>
  <c r="AB152" i="2"/>
  <c r="O42" i="2"/>
  <c r="O20" i="2"/>
  <c r="J64" i="2"/>
  <c r="L86" i="2"/>
  <c r="J20" i="2"/>
  <c r="T20" i="2"/>
  <c r="AC20" i="2"/>
  <c r="I42" i="2"/>
  <c r="U42" i="2"/>
  <c r="AE42" i="2"/>
  <c r="M64" i="2"/>
  <c r="Y64" i="2"/>
  <c r="Q86" i="2"/>
  <c r="O108" i="2"/>
  <c r="W130" i="2"/>
  <c r="AE49" i="2"/>
  <c r="H20" i="2"/>
  <c r="V20" i="2"/>
  <c r="N20" i="2"/>
  <c r="C42" i="2"/>
  <c r="K42" i="2"/>
  <c r="S42" i="2"/>
  <c r="AA42" i="2"/>
  <c r="F64" i="2"/>
  <c r="O64" i="2"/>
  <c r="W64" i="2"/>
  <c r="M86" i="2"/>
  <c r="X86" i="2"/>
  <c r="Q108" i="2"/>
  <c r="AD64" i="2"/>
  <c r="AE64" i="2"/>
  <c r="AC64" i="2"/>
  <c r="G20" i="2"/>
  <c r="U20" i="2"/>
  <c r="M20" i="2"/>
  <c r="D42" i="2"/>
  <c r="L42" i="2"/>
  <c r="T42" i="2"/>
  <c r="AB42" i="2"/>
  <c r="H64" i="2"/>
  <c r="P64" i="2"/>
  <c r="X64" i="2"/>
  <c r="N86" i="2"/>
  <c r="Y86" i="2"/>
  <c r="U108" i="2"/>
  <c r="O130" i="2"/>
  <c r="AC49" i="2"/>
  <c r="N27" i="2"/>
  <c r="M149" i="13"/>
  <c r="M122" i="13"/>
  <c r="M103" i="13"/>
  <c r="C84" i="13"/>
  <c r="C65" i="13"/>
  <c r="C19" i="13"/>
  <c r="C15" i="13"/>
  <c r="D89" i="3" l="1"/>
  <c r="O89" i="3"/>
  <c r="R143" i="3"/>
  <c r="P89" i="3"/>
  <c r="R103" i="3"/>
  <c r="W89" i="3"/>
  <c r="R95" i="3"/>
  <c r="R117" i="3"/>
  <c r="O111" i="3"/>
  <c r="AA89" i="3"/>
  <c r="P111" i="3"/>
  <c r="R77" i="3"/>
  <c r="Q111" i="3"/>
  <c r="R107" i="3"/>
  <c r="R99" i="3"/>
  <c r="R111" i="3"/>
  <c r="N89" i="3"/>
  <c r="Y111" i="3"/>
  <c r="R151" i="3"/>
  <c r="R81" i="3"/>
  <c r="R125" i="3"/>
  <c r="L89" i="3"/>
  <c r="R129" i="3"/>
  <c r="AA111" i="3"/>
  <c r="U89" i="3"/>
  <c r="M111" i="3"/>
  <c r="S89" i="3"/>
  <c r="R147" i="3"/>
  <c r="U111" i="3"/>
  <c r="R89" i="3"/>
  <c r="R137" i="3"/>
  <c r="R138" i="3"/>
  <c r="Y89" i="3"/>
  <c r="AB111" i="3"/>
  <c r="X111" i="3"/>
  <c r="R72" i="3"/>
  <c r="R71" i="3"/>
  <c r="M89" i="3"/>
  <c r="C89" i="3"/>
  <c r="Q89" i="3"/>
  <c r="W111" i="3"/>
  <c r="N111" i="3"/>
  <c r="AB89" i="3"/>
  <c r="X89" i="3"/>
  <c r="O15" i="2"/>
  <c r="AC59" i="2"/>
  <c r="AE59" i="2"/>
  <c r="AD59" i="2"/>
  <c r="W129" i="2"/>
  <c r="AE63" i="2"/>
  <c r="AD63" i="2"/>
  <c r="AC63" i="2"/>
  <c r="G40" i="2"/>
  <c r="AE62" i="2"/>
  <c r="AD62" i="2"/>
  <c r="AC62" i="2"/>
  <c r="N54" i="2"/>
  <c r="AE54" i="2"/>
  <c r="AD54" i="2"/>
  <c r="AC54" i="2"/>
  <c r="P14" i="2"/>
  <c r="AD58" i="2"/>
  <c r="AC58" i="2"/>
  <c r="AE58" i="2"/>
  <c r="AA79" i="2"/>
  <c r="AC57" i="2"/>
  <c r="AE57" i="2"/>
  <c r="AD57" i="2"/>
  <c r="J39" i="2"/>
  <c r="AE61" i="2"/>
  <c r="AC61" i="2"/>
  <c r="AD61" i="2"/>
  <c r="Y97" i="2"/>
  <c r="AE53" i="2"/>
  <c r="AC53" i="2"/>
  <c r="AD53" i="2"/>
  <c r="L29" i="2"/>
  <c r="AC51" i="2"/>
  <c r="AE51" i="2"/>
  <c r="AD51" i="2"/>
  <c r="AA6" i="2"/>
  <c r="AD50" i="2"/>
  <c r="AC50" i="2"/>
  <c r="AE50" i="2"/>
  <c r="W78" i="2"/>
  <c r="AD56" i="2"/>
  <c r="AC56" i="2"/>
  <c r="AE56" i="2"/>
  <c r="AB143" i="2"/>
  <c r="AE55" i="2"/>
  <c r="AD55" i="2"/>
  <c r="AC55" i="2"/>
  <c r="W104" i="2"/>
  <c r="AE60" i="2"/>
  <c r="AC60" i="2"/>
  <c r="AD60" i="2"/>
  <c r="E30" i="2"/>
  <c r="AE52" i="2"/>
  <c r="AD52" i="2"/>
  <c r="AC52" i="2"/>
  <c r="P71" i="2"/>
  <c r="AB51" i="2"/>
  <c r="I7" i="2"/>
  <c r="R7" i="2"/>
  <c r="F8" i="2"/>
  <c r="H5" i="2"/>
  <c r="T13" i="2"/>
  <c r="P5" i="2"/>
  <c r="Q5" i="2"/>
  <c r="M71" i="2"/>
  <c r="F50" i="2"/>
  <c r="K5" i="2"/>
  <c r="W71" i="2"/>
  <c r="T50" i="2"/>
  <c r="AC8" i="2"/>
  <c r="Y81" i="2"/>
  <c r="Z38" i="2"/>
  <c r="C38" i="2"/>
  <c r="Q11" i="2"/>
  <c r="M148" i="2"/>
  <c r="O60" i="2"/>
  <c r="E14" i="2"/>
  <c r="X8" i="2"/>
  <c r="M169" i="2"/>
  <c r="P60" i="2"/>
  <c r="V8" i="2"/>
  <c r="H7" i="2"/>
  <c r="D38" i="2"/>
  <c r="Y74" i="2"/>
  <c r="Z30" i="2"/>
  <c r="Y82" i="2"/>
  <c r="U104" i="2"/>
  <c r="Z15" i="2"/>
  <c r="O74" i="2"/>
  <c r="P51" i="2"/>
  <c r="F30" i="2"/>
  <c r="AB139" i="2"/>
  <c r="K8" i="2"/>
  <c r="AD16" i="2"/>
  <c r="Q74" i="2"/>
  <c r="N52" i="2"/>
  <c r="S30" i="2"/>
  <c r="L16" i="2"/>
  <c r="Q7" i="2"/>
  <c r="O96" i="2"/>
  <c r="X96" i="2"/>
  <c r="O14" i="2"/>
  <c r="V16" i="2"/>
  <c r="F60" i="2"/>
  <c r="N116" i="2"/>
  <c r="AE14" i="2"/>
  <c r="AB148" i="2"/>
  <c r="E16" i="2"/>
  <c r="E8" i="2"/>
  <c r="U16" i="2"/>
  <c r="AE8" i="2"/>
  <c r="N71" i="2"/>
  <c r="N60" i="2"/>
  <c r="O104" i="2"/>
  <c r="AD35" i="2"/>
  <c r="C83" i="2"/>
  <c r="O8" i="2"/>
  <c r="J5" i="2"/>
  <c r="AA8" i="2"/>
  <c r="AE16" i="2"/>
  <c r="M104" i="2"/>
  <c r="N82" i="2"/>
  <c r="R49" i="2"/>
  <c r="W60" i="2"/>
  <c r="D31" i="2"/>
  <c r="AA93" i="2"/>
  <c r="N16" i="2"/>
  <c r="H8" i="2"/>
  <c r="W16" i="2"/>
  <c r="W8" i="2"/>
  <c r="AC16" i="2"/>
  <c r="X72" i="2"/>
  <c r="L52" i="2"/>
  <c r="N96" i="2"/>
  <c r="S38" i="2"/>
  <c r="H61" i="2"/>
  <c r="J17" i="2"/>
  <c r="O16" i="2"/>
  <c r="H13" i="2"/>
  <c r="T16" i="2"/>
  <c r="AE9" i="2"/>
  <c r="M170" i="2"/>
  <c r="Q77" i="2"/>
  <c r="AA82" i="2"/>
  <c r="O52" i="2"/>
  <c r="T54" i="2"/>
  <c r="AA30" i="2"/>
  <c r="O115" i="2"/>
  <c r="M9" i="2"/>
  <c r="O53" i="2"/>
  <c r="V54" i="2"/>
  <c r="AB118" i="2"/>
  <c r="M16" i="2"/>
  <c r="D9" i="2"/>
  <c r="AD8" i="2"/>
  <c r="D74" i="2"/>
  <c r="O82" i="2"/>
  <c r="E55" i="2"/>
  <c r="H58" i="2"/>
  <c r="V60" i="2"/>
  <c r="O30" i="2"/>
  <c r="Y36" i="2"/>
  <c r="AB63" i="2"/>
  <c r="F55" i="2"/>
  <c r="N84" i="2"/>
  <c r="I55" i="2"/>
  <c r="Y41" i="2"/>
  <c r="C19" i="2"/>
  <c r="O11" i="2"/>
  <c r="AB6" i="2"/>
  <c r="L85" i="2"/>
  <c r="AB72" i="2"/>
  <c r="R55" i="2"/>
  <c r="L63" i="2"/>
  <c r="O97" i="2"/>
  <c r="D33" i="2"/>
  <c r="AB97" i="2"/>
  <c r="O19" i="2"/>
  <c r="F16" i="2"/>
  <c r="M11" i="2"/>
  <c r="G8" i="2"/>
  <c r="T19" i="2"/>
  <c r="S14" i="2"/>
  <c r="U8" i="2"/>
  <c r="AB16" i="2"/>
  <c r="AE5" i="2"/>
  <c r="D78" i="2"/>
  <c r="P74" i="2"/>
  <c r="U82" i="2"/>
  <c r="AB77" i="2"/>
  <c r="P57" i="2"/>
  <c r="M63" i="2"/>
  <c r="X60" i="2"/>
  <c r="N104" i="2"/>
  <c r="E33" i="2"/>
  <c r="T33" i="2"/>
  <c r="W96" i="2"/>
  <c r="AB104" i="2"/>
  <c r="W56" i="2"/>
  <c r="P41" i="2"/>
  <c r="N121" i="2"/>
  <c r="H19" i="2"/>
  <c r="D11" i="2"/>
  <c r="R19" i="2"/>
  <c r="D77" i="2"/>
  <c r="U85" i="2"/>
  <c r="V63" i="2"/>
  <c r="P33" i="2"/>
  <c r="U33" i="2"/>
  <c r="G19" i="2"/>
  <c r="D16" i="2"/>
  <c r="O9" i="2"/>
  <c r="X16" i="2"/>
  <c r="S11" i="2"/>
  <c r="AB11" i="2"/>
  <c r="C82" i="2"/>
  <c r="D75" i="2"/>
  <c r="S74" i="2"/>
  <c r="AB82" i="2"/>
  <c r="M52" i="2"/>
  <c r="L58" i="2"/>
  <c r="Y52" i="2"/>
  <c r="W63" i="2"/>
  <c r="Q33" i="2"/>
  <c r="AE33" i="2"/>
  <c r="X107" i="2"/>
  <c r="AB78" i="2"/>
  <c r="X56" i="2"/>
  <c r="Q41" i="2"/>
  <c r="Z41" i="2"/>
  <c r="Y107" i="2"/>
  <c r="N129" i="2"/>
  <c r="AB99" i="2"/>
  <c r="N19" i="2"/>
  <c r="L11" i="2"/>
  <c r="M173" i="2"/>
  <c r="N78" i="2"/>
  <c r="M85" i="2"/>
  <c r="O63" i="2"/>
  <c r="N107" i="2"/>
  <c r="J11" i="2"/>
  <c r="Y11" i="2"/>
  <c r="L55" i="2"/>
  <c r="P63" i="2"/>
  <c r="L34" i="2"/>
  <c r="H41" i="2"/>
  <c r="W33" i="2"/>
  <c r="AB41" i="2"/>
  <c r="AA99" i="2"/>
  <c r="O127" i="2"/>
  <c r="L19" i="2"/>
  <c r="X11" i="2"/>
  <c r="M55" i="2"/>
  <c r="R63" i="2"/>
  <c r="Q97" i="2"/>
  <c r="I33" i="2"/>
  <c r="C16" i="2"/>
  <c r="K19" i="2"/>
  <c r="L18" i="2"/>
  <c r="K16" i="2"/>
  <c r="H11" i="2"/>
  <c r="N8" i="2"/>
  <c r="D8" i="2"/>
  <c r="X19" i="2"/>
  <c r="Y17" i="2"/>
  <c r="S16" i="2"/>
  <c r="W11" i="2"/>
  <c r="AA9" i="2"/>
  <c r="T8" i="2"/>
  <c r="AD19" i="2"/>
  <c r="AE11" i="2"/>
  <c r="AB8" i="2"/>
  <c r="M107" i="2"/>
  <c r="D56" i="2"/>
  <c r="M77" i="2"/>
  <c r="P82" i="2"/>
  <c r="Q85" i="2"/>
  <c r="W77" i="2"/>
  <c r="AA74" i="2"/>
  <c r="AB85" i="2"/>
  <c r="E63" i="2"/>
  <c r="P52" i="2"/>
  <c r="N55" i="2"/>
  <c r="H60" i="2"/>
  <c r="H63" i="2"/>
  <c r="S63" i="2"/>
  <c r="V55" i="2"/>
  <c r="Y60" i="2"/>
  <c r="AA58" i="2"/>
  <c r="N99" i="2"/>
  <c r="O31" i="2"/>
  <c r="L33" i="2"/>
  <c r="E38" i="2"/>
  <c r="J41" i="2"/>
  <c r="AE30" i="2"/>
  <c r="Z33" i="2"/>
  <c r="X39" i="2"/>
  <c r="AE41" i="2"/>
  <c r="X99" i="2"/>
  <c r="N115" i="2"/>
  <c r="W118" i="2"/>
  <c r="F19" i="2"/>
  <c r="Q19" i="2"/>
  <c r="AA11" i="2"/>
  <c r="F56" i="2"/>
  <c r="J55" i="2"/>
  <c r="Y63" i="2"/>
  <c r="R33" i="2"/>
  <c r="G41" i="2"/>
  <c r="V33" i="2"/>
  <c r="AA41" i="2"/>
  <c r="M19" i="2"/>
  <c r="P19" i="2"/>
  <c r="C85" i="2"/>
  <c r="T55" i="2"/>
  <c r="O107" i="2"/>
  <c r="H33" i="2"/>
  <c r="AA17" i="2"/>
  <c r="X10" i="2"/>
  <c r="AE19" i="2"/>
  <c r="D63" i="2"/>
  <c r="F62" i="2"/>
  <c r="Q107" i="2"/>
  <c r="I41" i="2"/>
  <c r="C17" i="2"/>
  <c r="J19" i="2"/>
  <c r="K18" i="2"/>
  <c r="H16" i="2"/>
  <c r="G11" i="2"/>
  <c r="M8" i="2"/>
  <c r="W19" i="2"/>
  <c r="P17" i="2"/>
  <c r="P16" i="2"/>
  <c r="V11" i="2"/>
  <c r="Y9" i="2"/>
  <c r="S8" i="2"/>
  <c r="AC19" i="2"/>
  <c r="AD11" i="2"/>
  <c r="M126" i="2"/>
  <c r="D85" i="2"/>
  <c r="N77" i="2"/>
  <c r="Q82" i="2"/>
  <c r="S85" i="2"/>
  <c r="X77" i="2"/>
  <c r="AB74" i="2"/>
  <c r="F63" i="2"/>
  <c r="Q52" i="2"/>
  <c r="O55" i="2"/>
  <c r="L60" i="2"/>
  <c r="J63" i="2"/>
  <c r="X55" i="2"/>
  <c r="T63" i="2"/>
  <c r="AA61" i="2"/>
  <c r="O99" i="2"/>
  <c r="D30" i="2"/>
  <c r="P31" i="2"/>
  <c r="M33" i="2"/>
  <c r="L38" i="2"/>
  <c r="L41" i="2"/>
  <c r="Y31" i="2"/>
  <c r="AB33" i="2"/>
  <c r="T41" i="2"/>
  <c r="U96" i="2"/>
  <c r="Y99" i="2"/>
  <c r="W126" i="2"/>
  <c r="AB140" i="2"/>
  <c r="L78" i="2"/>
  <c r="N56" i="2"/>
  <c r="E41" i="2"/>
  <c r="U107" i="2"/>
  <c r="P11" i="2"/>
  <c r="X85" i="2"/>
  <c r="G33" i="2"/>
  <c r="R41" i="2"/>
  <c r="E19" i="2"/>
  <c r="Z19" i="2"/>
  <c r="Z10" i="2"/>
  <c r="O85" i="2"/>
  <c r="Y85" i="2"/>
  <c r="D19" i="2"/>
  <c r="I11" i="2"/>
  <c r="Y19" i="2"/>
  <c r="L77" i="2"/>
  <c r="P85" i="2"/>
  <c r="AA85" i="2"/>
  <c r="I61" i="2"/>
  <c r="U55" i="2"/>
  <c r="AA55" i="2"/>
  <c r="E31" i="2"/>
  <c r="Y33" i="2"/>
  <c r="AA38" i="2"/>
  <c r="AD41" i="2"/>
  <c r="Y96" i="2"/>
  <c r="AA107" i="2"/>
  <c r="O129" i="2"/>
  <c r="AB121" i="2"/>
  <c r="C18" i="2"/>
  <c r="I19" i="2"/>
  <c r="K17" i="2"/>
  <c r="G16" i="2"/>
  <c r="G12" i="2"/>
  <c r="E11" i="2"/>
  <c r="L8" i="2"/>
  <c r="U19" i="2"/>
  <c r="AA16" i="2"/>
  <c r="T11" i="2"/>
  <c r="P9" i="2"/>
  <c r="P8" i="2"/>
  <c r="AB19" i="2"/>
  <c r="AC11" i="2"/>
  <c r="M129" i="2"/>
  <c r="D82" i="2"/>
  <c r="N74" i="2"/>
  <c r="P77" i="2"/>
  <c r="S82" i="2"/>
  <c r="U74" i="2"/>
  <c r="AA77" i="2"/>
  <c r="E53" i="2"/>
  <c r="N53" i="2"/>
  <c r="Q55" i="2"/>
  <c r="M60" i="2"/>
  <c r="K63" i="2"/>
  <c r="V52" i="2"/>
  <c r="Y55" i="2"/>
  <c r="U63" i="2"/>
  <c r="AA63" i="2"/>
  <c r="Q99" i="2"/>
  <c r="I32" i="2"/>
  <c r="O33" i="2"/>
  <c r="O38" i="2"/>
  <c r="M41" i="2"/>
  <c r="Z31" i="2"/>
  <c r="AD33" i="2"/>
  <c r="V41" i="2"/>
  <c r="U99" i="2"/>
  <c r="N119" i="2"/>
  <c r="M10" i="2"/>
  <c r="L76" i="2"/>
  <c r="H62" i="2"/>
  <c r="X32" i="2"/>
  <c r="L10" i="2"/>
  <c r="D54" i="2"/>
  <c r="M76" i="2"/>
  <c r="M54" i="2"/>
  <c r="Y40" i="2"/>
  <c r="N128" i="2"/>
  <c r="AA106" i="2"/>
  <c r="X40" i="2"/>
  <c r="H40" i="2"/>
  <c r="N106" i="2"/>
  <c r="Y62" i="2"/>
  <c r="J62" i="2"/>
  <c r="M172" i="2"/>
  <c r="V18" i="2"/>
  <c r="S40" i="2"/>
  <c r="T62" i="2"/>
  <c r="R62" i="2"/>
  <c r="S84" i="2"/>
  <c r="D62" i="2"/>
  <c r="M106" i="2"/>
  <c r="AE18" i="2"/>
  <c r="Z18" i="2"/>
  <c r="D18" i="2"/>
  <c r="P106" i="2"/>
  <c r="X62" i="2"/>
  <c r="P62" i="2"/>
  <c r="AA84" i="2"/>
  <c r="S18" i="2"/>
  <c r="P40" i="2"/>
  <c r="U62" i="2"/>
  <c r="O62" i="2"/>
  <c r="W18" i="2"/>
  <c r="E18" i="2"/>
  <c r="O40" i="2"/>
  <c r="N62" i="2"/>
  <c r="Y18" i="2"/>
  <c r="H18" i="2"/>
  <c r="AE40" i="2"/>
  <c r="L40" i="2"/>
  <c r="AA62" i="2"/>
  <c r="K62" i="2"/>
  <c r="P84" i="2"/>
  <c r="AB18" i="2"/>
  <c r="AA18" i="2"/>
  <c r="I18" i="2"/>
  <c r="AB40" i="2"/>
  <c r="K40" i="2"/>
  <c r="W106" i="2"/>
  <c r="W40" i="2"/>
  <c r="D40" i="2"/>
  <c r="Q18" i="2"/>
  <c r="M18" i="2"/>
  <c r="T40" i="2"/>
  <c r="Q106" i="2"/>
  <c r="S62" i="2"/>
  <c r="Y84" i="2"/>
  <c r="U84" i="2"/>
  <c r="C62" i="2"/>
  <c r="R18" i="2"/>
  <c r="Z39" i="2"/>
  <c r="N39" i="2"/>
  <c r="F39" i="2"/>
  <c r="AB61" i="2"/>
  <c r="U61" i="2"/>
  <c r="M61" i="2"/>
  <c r="F61" i="2"/>
  <c r="AB83" i="2"/>
  <c r="Q83" i="2"/>
  <c r="M127" i="2"/>
  <c r="AD17" i="2"/>
  <c r="W17" i="2"/>
  <c r="E17" i="2"/>
  <c r="M17" i="2"/>
  <c r="W127" i="2"/>
  <c r="X105" i="2"/>
  <c r="U105" i="2"/>
  <c r="AE39" i="2"/>
  <c r="W39" i="2"/>
  <c r="S39" i="2"/>
  <c r="K39" i="2"/>
  <c r="O105" i="2"/>
  <c r="R61" i="2"/>
  <c r="J61" i="2"/>
  <c r="X83" i="2"/>
  <c r="N83" i="2"/>
  <c r="R17" i="2"/>
  <c r="Z17" i="2"/>
  <c r="H17" i="2"/>
  <c r="AA105" i="2"/>
  <c r="W105" i="2"/>
  <c r="AD39" i="2"/>
  <c r="T39" i="2"/>
  <c r="Q39" i="2"/>
  <c r="G39" i="2"/>
  <c r="O61" i="2"/>
  <c r="Y83" i="2"/>
  <c r="U83" i="2"/>
  <c r="O83" i="2"/>
  <c r="C61" i="2"/>
  <c r="AB17" i="2"/>
  <c r="T17" i="2"/>
  <c r="D17" i="2"/>
  <c r="O17" i="2"/>
  <c r="AB105" i="2"/>
  <c r="AC39" i="2"/>
  <c r="P39" i="2"/>
  <c r="E39" i="2"/>
  <c r="Q105" i="2"/>
  <c r="N61" i="2"/>
  <c r="AA83" i="2"/>
  <c r="W83" i="2"/>
  <c r="M83" i="2"/>
  <c r="D83" i="2"/>
  <c r="M105" i="2"/>
  <c r="C39" i="2"/>
  <c r="AC17" i="2"/>
  <c r="U17" i="2"/>
  <c r="F17" i="2"/>
  <c r="N127" i="2"/>
  <c r="AB39" i="2"/>
  <c r="O39" i="2"/>
  <c r="D39" i="2"/>
  <c r="P105" i="2"/>
  <c r="Y61" i="2"/>
  <c r="L61" i="2"/>
  <c r="L83" i="2"/>
  <c r="AE17" i="2"/>
  <c r="V17" i="2"/>
  <c r="G17" i="2"/>
  <c r="AA39" i="2"/>
  <c r="M39" i="2"/>
  <c r="N105" i="2"/>
  <c r="X61" i="2"/>
  <c r="K61" i="2"/>
  <c r="M171" i="2"/>
  <c r="X17" i="2"/>
  <c r="I17" i="2"/>
  <c r="Y39" i="2"/>
  <c r="L39" i="2"/>
  <c r="V39" i="2"/>
  <c r="I39" i="2"/>
  <c r="T61" i="2"/>
  <c r="Q61" i="2"/>
  <c r="S83" i="2"/>
  <c r="D61" i="2"/>
  <c r="M149" i="2"/>
  <c r="Q17" i="2"/>
  <c r="L17" i="2"/>
  <c r="AB149" i="2"/>
  <c r="Y105" i="2"/>
  <c r="U39" i="2"/>
  <c r="R39" i="2"/>
  <c r="H39" i="2"/>
  <c r="P61" i="2"/>
  <c r="P83" i="2"/>
  <c r="S17" i="2"/>
  <c r="N17" i="2"/>
  <c r="AB127" i="2"/>
  <c r="AC10" i="2"/>
  <c r="V61" i="2"/>
  <c r="AB120" i="2"/>
  <c r="AB98" i="2"/>
  <c r="AE32" i="2"/>
  <c r="W32" i="2"/>
  <c r="N32" i="2"/>
  <c r="F32" i="2"/>
  <c r="X54" i="2"/>
  <c r="O54" i="2"/>
  <c r="E54" i="2"/>
  <c r="AA76" i="2"/>
  <c r="Q76" i="2"/>
  <c r="D76" i="2"/>
  <c r="AB10" i="2"/>
  <c r="V10" i="2"/>
  <c r="G10" i="2"/>
  <c r="O10" i="2"/>
  <c r="N120" i="2"/>
  <c r="AA98" i="2"/>
  <c r="W98" i="2"/>
  <c r="AB32" i="2"/>
  <c r="T32" i="2"/>
  <c r="S32" i="2"/>
  <c r="K32" i="2"/>
  <c r="Q98" i="2"/>
  <c r="U54" i="2"/>
  <c r="L54" i="2"/>
  <c r="Y76" i="2"/>
  <c r="N76" i="2"/>
  <c r="AE10" i="2"/>
  <c r="Q10" i="2"/>
  <c r="Y10" i="2"/>
  <c r="J10" i="2"/>
  <c r="AD32" i="2"/>
  <c r="P32" i="2"/>
  <c r="E32" i="2"/>
  <c r="AA54" i="2"/>
  <c r="S54" i="2"/>
  <c r="I54" i="2"/>
  <c r="W76" i="2"/>
  <c r="S10" i="2"/>
  <c r="F10" i="2"/>
  <c r="W120" i="2"/>
  <c r="AC32" i="2"/>
  <c r="O32" i="2"/>
  <c r="D32" i="2"/>
  <c r="P98" i="2"/>
  <c r="R54" i="2"/>
  <c r="H54" i="2"/>
  <c r="S76" i="2"/>
  <c r="T10" i="2"/>
  <c r="H10" i="2"/>
  <c r="AB142" i="2"/>
  <c r="AA32" i="2"/>
  <c r="M32" i="2"/>
  <c r="O98" i="2"/>
  <c r="Y54" i="2"/>
  <c r="Q54" i="2"/>
  <c r="F54" i="2"/>
  <c r="U76" i="2"/>
  <c r="P76" i="2"/>
  <c r="U10" i="2"/>
  <c r="I10" i="2"/>
  <c r="Z32" i="2"/>
  <c r="L32" i="2"/>
  <c r="N98" i="2"/>
  <c r="W54" i="2"/>
  <c r="P54" i="2"/>
  <c r="O76" i="2"/>
  <c r="W10" i="2"/>
  <c r="K10" i="2"/>
  <c r="Y98" i="2"/>
  <c r="Y32" i="2"/>
  <c r="J32" i="2"/>
  <c r="O120" i="2"/>
  <c r="V32" i="2"/>
  <c r="R32" i="2"/>
  <c r="H32" i="2"/>
  <c r="K54" i="2"/>
  <c r="AD10" i="2"/>
  <c r="P10" i="2"/>
  <c r="AA10" i="2"/>
  <c r="D10" i="2"/>
  <c r="N10" i="2"/>
  <c r="U98" i="2"/>
  <c r="U32" i="2"/>
  <c r="Q32" i="2"/>
  <c r="G32" i="2"/>
  <c r="AB54" i="2"/>
  <c r="J54" i="2"/>
  <c r="AB76" i="2"/>
  <c r="X76" i="2"/>
  <c r="R10" i="2"/>
  <c r="E10" i="2"/>
  <c r="O84" i="2"/>
  <c r="S61" i="2"/>
  <c r="AA40" i="2"/>
  <c r="X98" i="2"/>
  <c r="M150" i="2"/>
  <c r="E61" i="2"/>
  <c r="W61" i="2"/>
  <c r="G9" i="2"/>
  <c r="S9" i="2"/>
  <c r="Q75" i="2"/>
  <c r="L53" i="2"/>
  <c r="X53" i="2"/>
  <c r="L31" i="2"/>
  <c r="V31" i="2"/>
  <c r="X97" i="2"/>
  <c r="O119" i="2"/>
  <c r="AB119" i="2"/>
  <c r="H56" i="2"/>
  <c r="V56" i="2"/>
  <c r="AE12" i="2"/>
  <c r="U12" i="2"/>
  <c r="E9" i="2"/>
  <c r="Q9" i="2"/>
  <c r="S75" i="2"/>
  <c r="M53" i="2"/>
  <c r="Y53" i="2"/>
  <c r="N97" i="2"/>
  <c r="M31" i="2"/>
  <c r="W31" i="2"/>
  <c r="AB151" i="2"/>
  <c r="W107" i="2"/>
  <c r="X41" i="2"/>
  <c r="N41" i="2"/>
  <c r="F41" i="2"/>
  <c r="Q63" i="2"/>
  <c r="I63" i="2"/>
  <c r="W85" i="2"/>
  <c r="N85" i="2"/>
  <c r="C63" i="2"/>
  <c r="S19" i="2"/>
  <c r="AA19" i="2"/>
  <c r="AB107" i="2"/>
  <c r="AC41" i="2"/>
  <c r="U41" i="2"/>
  <c r="S41" i="2"/>
  <c r="K41" i="2"/>
  <c r="P107" i="2"/>
  <c r="X63" i="2"/>
  <c r="N63" i="2"/>
  <c r="M151" i="2"/>
  <c r="C41" i="2"/>
  <c r="V19" i="2"/>
  <c r="W99" i="2"/>
  <c r="AA33" i="2"/>
  <c r="N33" i="2"/>
  <c r="F33" i="2"/>
  <c r="P99" i="2"/>
  <c r="S55" i="2"/>
  <c r="K55" i="2"/>
  <c r="Y77" i="2"/>
  <c r="U77" i="2"/>
  <c r="S77" i="2"/>
  <c r="D55" i="2"/>
  <c r="R11" i="2"/>
  <c r="Z11" i="2"/>
  <c r="K11" i="2"/>
  <c r="O121" i="2"/>
  <c r="X33" i="2"/>
  <c r="S33" i="2"/>
  <c r="K33" i="2"/>
  <c r="AB55" i="2"/>
  <c r="W55" i="2"/>
  <c r="P55" i="2"/>
  <c r="H55" i="2"/>
  <c r="O77" i="2"/>
  <c r="U11" i="2"/>
  <c r="F11" i="2"/>
  <c r="N11" i="2"/>
  <c r="AA31" i="2"/>
  <c r="N31" i="2"/>
  <c r="F31" i="2"/>
  <c r="P97" i="2"/>
  <c r="AA53" i="2"/>
  <c r="V53" i="2"/>
  <c r="S53" i="2"/>
  <c r="K53" i="2"/>
  <c r="W75" i="2"/>
  <c r="P75" i="2"/>
  <c r="R9" i="2"/>
  <c r="Z9" i="2"/>
  <c r="K9" i="2"/>
  <c r="AB141" i="2"/>
  <c r="X31" i="2"/>
  <c r="S31" i="2"/>
  <c r="K31" i="2"/>
  <c r="P53" i="2"/>
  <c r="H53" i="2"/>
  <c r="M75" i="2"/>
  <c r="U9" i="2"/>
  <c r="F9" i="2"/>
  <c r="N9" i="2"/>
  <c r="L9" i="2"/>
  <c r="X9" i="2"/>
  <c r="AD9" i="2"/>
  <c r="D53" i="2"/>
  <c r="U75" i="2"/>
  <c r="F53" i="2"/>
  <c r="Q53" i="2"/>
  <c r="G31" i="2"/>
  <c r="Q31" i="2"/>
  <c r="AB31" i="2"/>
  <c r="Z36" i="2"/>
  <c r="AB102" i="2"/>
  <c r="J9" i="2"/>
  <c r="W9" i="2"/>
  <c r="S6" i="2"/>
  <c r="AC9" i="2"/>
  <c r="L75" i="2"/>
  <c r="M78" i="2"/>
  <c r="X75" i="2"/>
  <c r="R53" i="2"/>
  <c r="T53" i="2"/>
  <c r="H31" i="2"/>
  <c r="R31" i="2"/>
  <c r="AC31" i="2"/>
  <c r="AA97" i="2"/>
  <c r="W119" i="2"/>
  <c r="AA15" i="2"/>
  <c r="L15" i="2"/>
  <c r="T29" i="2"/>
  <c r="S29" i="2"/>
  <c r="M51" i="2"/>
  <c r="E51" i="2"/>
  <c r="I9" i="2"/>
  <c r="V9" i="2"/>
  <c r="AB9" i="2"/>
  <c r="N75" i="2"/>
  <c r="Y75" i="2"/>
  <c r="AA75" i="2"/>
  <c r="I53" i="2"/>
  <c r="U53" i="2"/>
  <c r="AB53" i="2"/>
  <c r="I31" i="2"/>
  <c r="T31" i="2"/>
  <c r="AD31" i="2"/>
  <c r="K36" i="2"/>
  <c r="D14" i="2"/>
  <c r="F58" i="2"/>
  <c r="O80" i="2"/>
  <c r="F12" i="2"/>
  <c r="H9" i="2"/>
  <c r="K6" i="2"/>
  <c r="T12" i="2"/>
  <c r="T9" i="2"/>
  <c r="Q72" i="2"/>
  <c r="O75" i="2"/>
  <c r="N80" i="2"/>
  <c r="AB75" i="2"/>
  <c r="J53" i="2"/>
  <c r="W53" i="2"/>
  <c r="J31" i="2"/>
  <c r="J33" i="2"/>
  <c r="M34" i="2"/>
  <c r="D41" i="2"/>
  <c r="O41" i="2"/>
  <c r="U31" i="2"/>
  <c r="AE31" i="2"/>
  <c r="AC33" i="2"/>
  <c r="W41" i="2"/>
  <c r="U97" i="2"/>
  <c r="W97" i="2"/>
  <c r="W121" i="2"/>
  <c r="M176" i="13"/>
  <c r="AB129" i="2"/>
  <c r="N18" i="2"/>
  <c r="F18" i="2"/>
  <c r="T18" i="2"/>
  <c r="AC18" i="2"/>
  <c r="C40" i="2"/>
  <c r="M128" i="2"/>
  <c r="D84" i="2"/>
  <c r="M84" i="2"/>
  <c r="X84" i="2"/>
  <c r="M62" i="2"/>
  <c r="W62" i="2"/>
  <c r="J40" i="2"/>
  <c r="R40" i="2"/>
  <c r="Z40" i="2"/>
  <c r="U106" i="2"/>
  <c r="E40" i="2"/>
  <c r="M40" i="2"/>
  <c r="U40" i="2"/>
  <c r="AC40" i="2"/>
  <c r="X106" i="2"/>
  <c r="AB128" i="2"/>
  <c r="J18" i="2"/>
  <c r="X18" i="2"/>
  <c r="P18" i="2"/>
  <c r="Q84" i="2"/>
  <c r="AB84" i="2"/>
  <c r="E62" i="2"/>
  <c r="I62" i="2"/>
  <c r="Q62" i="2"/>
  <c r="AB62" i="2"/>
  <c r="O106" i="2"/>
  <c r="F40" i="2"/>
  <c r="N40" i="2"/>
  <c r="V40" i="2"/>
  <c r="AD40" i="2"/>
  <c r="Y106" i="2"/>
  <c r="O128" i="2"/>
  <c r="W128" i="2"/>
  <c r="AB106" i="2"/>
  <c r="AB150" i="2"/>
  <c r="O18" i="2"/>
  <c r="G18" i="2"/>
  <c r="U18" i="2"/>
  <c r="AD18" i="2"/>
  <c r="C84" i="2"/>
  <c r="L84" i="2"/>
  <c r="W84" i="2"/>
  <c r="L62" i="2"/>
  <c r="V62" i="2"/>
  <c r="I40" i="2"/>
  <c r="Q40" i="2"/>
  <c r="Y103" i="2"/>
  <c r="Z37" i="2"/>
  <c r="R37" i="2"/>
  <c r="J37" i="2"/>
  <c r="P103" i="2"/>
  <c r="AA103" i="2"/>
  <c r="X103" i="2"/>
  <c r="Y37" i="2"/>
  <c r="Q37" i="2"/>
  <c r="I37" i="2"/>
  <c r="O103" i="2"/>
  <c r="N125" i="2"/>
  <c r="W103" i="2"/>
  <c r="X37" i="2"/>
  <c r="P37" i="2"/>
  <c r="H37" i="2"/>
  <c r="N103" i="2"/>
  <c r="W37" i="2"/>
  <c r="M37" i="2"/>
  <c r="O59" i="2"/>
  <c r="V37" i="2"/>
  <c r="L37" i="2"/>
  <c r="N59" i="2"/>
  <c r="F59" i="2"/>
  <c r="AB125" i="2"/>
  <c r="O125" i="2"/>
  <c r="U37" i="2"/>
  <c r="K37" i="2"/>
  <c r="Y59" i="2"/>
  <c r="M59" i="2"/>
  <c r="W125" i="2"/>
  <c r="AA37" i="2"/>
  <c r="G37" i="2"/>
  <c r="AB59" i="2"/>
  <c r="V59" i="2"/>
  <c r="S59" i="2"/>
  <c r="H59" i="2"/>
  <c r="AB81" i="2"/>
  <c r="L81" i="2"/>
  <c r="D59" i="2"/>
  <c r="AC15" i="2"/>
  <c r="U15" i="2"/>
  <c r="E15" i="2"/>
  <c r="M15" i="2"/>
  <c r="T37" i="2"/>
  <c r="F37" i="2"/>
  <c r="AA59" i="2"/>
  <c r="U59" i="2"/>
  <c r="R59" i="2"/>
  <c r="AA81" i="2"/>
  <c r="D81" i="2"/>
  <c r="C59" i="2"/>
  <c r="AD15" i="2"/>
  <c r="V15" i="2"/>
  <c r="F15" i="2"/>
  <c r="N15" i="2"/>
  <c r="AB147" i="2"/>
  <c r="AB37" i="2"/>
  <c r="N37" i="2"/>
  <c r="W59" i="2"/>
  <c r="I59" i="2"/>
  <c r="U81" i="2"/>
  <c r="M81" i="2"/>
  <c r="M147" i="2"/>
  <c r="M103" i="2"/>
  <c r="AB15" i="2"/>
  <c r="AC37" i="2"/>
  <c r="S37" i="2"/>
  <c r="J59" i="2"/>
  <c r="N81" i="2"/>
  <c r="W15" i="2"/>
  <c r="I15" i="2"/>
  <c r="U103" i="2"/>
  <c r="O37" i="2"/>
  <c r="X15" i="2"/>
  <c r="J15" i="2"/>
  <c r="E37" i="2"/>
  <c r="Y15" i="2"/>
  <c r="K15" i="2"/>
  <c r="AD37" i="2"/>
  <c r="Q103" i="2"/>
  <c r="K59" i="2"/>
  <c r="O81" i="2"/>
  <c r="T15" i="2"/>
  <c r="H15" i="2"/>
  <c r="C15" i="2"/>
  <c r="G15" i="2"/>
  <c r="I13" i="2"/>
  <c r="G7" i="2"/>
  <c r="I5" i="2"/>
  <c r="S15" i="2"/>
  <c r="W13" i="2"/>
  <c r="P7" i="2"/>
  <c r="AE15" i="2"/>
  <c r="C37" i="2"/>
  <c r="C81" i="2"/>
  <c r="M125" i="2"/>
  <c r="D57" i="2"/>
  <c r="O71" i="2"/>
  <c r="P81" i="2"/>
  <c r="E59" i="2"/>
  <c r="H49" i="2"/>
  <c r="Q51" i="2"/>
  <c r="G35" i="2"/>
  <c r="U95" i="2"/>
  <c r="AD36" i="2"/>
  <c r="V36" i="2"/>
  <c r="R36" i="2"/>
  <c r="J36" i="2"/>
  <c r="AC36" i="2"/>
  <c r="U36" i="2"/>
  <c r="Q36" i="2"/>
  <c r="I36" i="2"/>
  <c r="AA102" i="2"/>
  <c r="AB36" i="2"/>
  <c r="T36" i="2"/>
  <c r="P36" i="2"/>
  <c r="H36" i="2"/>
  <c r="U102" i="2"/>
  <c r="X36" i="2"/>
  <c r="O36" i="2"/>
  <c r="D36" i="2"/>
  <c r="O102" i="2"/>
  <c r="Y58" i="2"/>
  <c r="S58" i="2"/>
  <c r="K58" i="2"/>
  <c r="W36" i="2"/>
  <c r="N36" i="2"/>
  <c r="N102" i="2"/>
  <c r="X58" i="2"/>
  <c r="R58" i="2"/>
  <c r="J58" i="2"/>
  <c r="M36" i="2"/>
  <c r="W58" i="2"/>
  <c r="Q58" i="2"/>
  <c r="I58" i="2"/>
  <c r="AB146" i="2"/>
  <c r="N124" i="2"/>
  <c r="Y102" i="2"/>
  <c r="F36" i="2"/>
  <c r="U80" i="2"/>
  <c r="D80" i="2"/>
  <c r="Q14" i="2"/>
  <c r="Y14" i="2"/>
  <c r="I14" i="2"/>
  <c r="W124" i="2"/>
  <c r="X102" i="2"/>
  <c r="E36" i="2"/>
  <c r="P58" i="2"/>
  <c r="S80" i="2"/>
  <c r="R14" i="2"/>
  <c r="Z14" i="2"/>
  <c r="J14" i="2"/>
  <c r="G36" i="2"/>
  <c r="P102" i="2"/>
  <c r="E58" i="2"/>
  <c r="W80" i="2"/>
  <c r="L80" i="2"/>
  <c r="D58" i="2"/>
  <c r="Q102" i="2"/>
  <c r="U58" i="2"/>
  <c r="X80" i="2"/>
  <c r="AB14" i="2"/>
  <c r="W14" i="2"/>
  <c r="K14" i="2"/>
  <c r="O124" i="2"/>
  <c r="AE36" i="2"/>
  <c r="T58" i="2"/>
  <c r="O58" i="2"/>
  <c r="AB80" i="2"/>
  <c r="Q80" i="2"/>
  <c r="AC14" i="2"/>
  <c r="X14" i="2"/>
  <c r="L14" i="2"/>
  <c r="AA36" i="2"/>
  <c r="AB58" i="2"/>
  <c r="N58" i="2"/>
  <c r="AA80" i="2"/>
  <c r="P80" i="2"/>
  <c r="AD14" i="2"/>
  <c r="AA14" i="2"/>
  <c r="M14" i="2"/>
  <c r="W102" i="2"/>
  <c r="V58" i="2"/>
  <c r="Y80" i="2"/>
  <c r="V14" i="2"/>
  <c r="H14" i="2"/>
  <c r="AD28" i="2"/>
  <c r="V28" i="2"/>
  <c r="R28" i="2"/>
  <c r="J28" i="2"/>
  <c r="AC28" i="2"/>
  <c r="U28" i="2"/>
  <c r="Q28" i="2"/>
  <c r="I28" i="2"/>
  <c r="AA94" i="2"/>
  <c r="AB28" i="2"/>
  <c r="T28" i="2"/>
  <c r="P28" i="2"/>
  <c r="H28" i="2"/>
  <c r="W94" i="2"/>
  <c r="X28" i="2"/>
  <c r="F28" i="2"/>
  <c r="Y50" i="2"/>
  <c r="S50" i="2"/>
  <c r="K50" i="2"/>
  <c r="AB116" i="2"/>
  <c r="W28" i="2"/>
  <c r="S28" i="2"/>
  <c r="E28" i="2"/>
  <c r="X50" i="2"/>
  <c r="R50" i="2"/>
  <c r="J50" i="2"/>
  <c r="O116" i="2"/>
  <c r="O28" i="2"/>
  <c r="D28" i="2"/>
  <c r="W50" i="2"/>
  <c r="Y94" i="2"/>
  <c r="Y28" i="2"/>
  <c r="N94" i="2"/>
  <c r="V50" i="2"/>
  <c r="M50" i="2"/>
  <c r="U72" i="2"/>
  <c r="D72" i="2"/>
  <c r="Q6" i="2"/>
  <c r="Y6" i="2"/>
  <c r="I6" i="2"/>
  <c r="W116" i="2"/>
  <c r="X94" i="2"/>
  <c r="U50" i="2"/>
  <c r="L50" i="2"/>
  <c r="S72" i="2"/>
  <c r="R6" i="2"/>
  <c r="Z6" i="2"/>
  <c r="J6" i="2"/>
  <c r="Z28" i="2"/>
  <c r="G28" i="2"/>
  <c r="O94" i="2"/>
  <c r="N50" i="2"/>
  <c r="W72" i="2"/>
  <c r="L72" i="2"/>
  <c r="D50" i="2"/>
  <c r="P6" i="2"/>
  <c r="X6" i="2"/>
  <c r="N28" i="2"/>
  <c r="Q50" i="2"/>
  <c r="O72" i="2"/>
  <c r="AD6" i="2"/>
  <c r="U6" i="2"/>
  <c r="M6" i="2"/>
  <c r="AB94" i="2"/>
  <c r="M28" i="2"/>
  <c r="P50" i="2"/>
  <c r="N72" i="2"/>
  <c r="AE6" i="2"/>
  <c r="V6" i="2"/>
  <c r="D6" i="2"/>
  <c r="N6" i="2"/>
  <c r="L28" i="2"/>
  <c r="Q94" i="2"/>
  <c r="O50" i="2"/>
  <c r="Y72" i="2"/>
  <c r="M72" i="2"/>
  <c r="W6" i="2"/>
  <c r="E6" i="2"/>
  <c r="O6" i="2"/>
  <c r="AB138" i="2"/>
  <c r="U94" i="2"/>
  <c r="AA72" i="2"/>
  <c r="P72" i="2"/>
  <c r="AC6" i="2"/>
  <c r="T6" i="2"/>
  <c r="L6" i="2"/>
  <c r="D7" i="2"/>
  <c r="R15" i="2"/>
  <c r="G13" i="2"/>
  <c r="Q15" i="2"/>
  <c r="L36" i="2"/>
  <c r="N14" i="2"/>
  <c r="D13" i="2"/>
  <c r="H6" i="2"/>
  <c r="P15" i="2"/>
  <c r="R13" i="2"/>
  <c r="AA5" i="2"/>
  <c r="AD12" i="2"/>
  <c r="N73" i="2"/>
  <c r="O78" i="2"/>
  <c r="X78" i="2"/>
  <c r="H50" i="2"/>
  <c r="L59" i="2"/>
  <c r="W51" i="2"/>
  <c r="T59" i="2"/>
  <c r="AA50" i="2"/>
  <c r="M27" i="2"/>
  <c r="S36" i="2"/>
  <c r="AE28" i="2"/>
  <c r="AB124" i="2"/>
  <c r="U51" i="2"/>
  <c r="AE37" i="2"/>
  <c r="AB145" i="2"/>
  <c r="AB123" i="2"/>
  <c r="W101" i="2"/>
  <c r="Z35" i="2"/>
  <c r="R35" i="2"/>
  <c r="J35" i="2"/>
  <c r="P101" i="2"/>
  <c r="Y35" i="2"/>
  <c r="Q35" i="2"/>
  <c r="I35" i="2"/>
  <c r="O101" i="2"/>
  <c r="X35" i="2"/>
  <c r="P35" i="2"/>
  <c r="H35" i="2"/>
  <c r="N101" i="2"/>
  <c r="AB101" i="2"/>
  <c r="N123" i="2"/>
  <c r="X101" i="2"/>
  <c r="V35" i="2"/>
  <c r="F35" i="2"/>
  <c r="AA57" i="2"/>
  <c r="W57" i="2"/>
  <c r="O57" i="2"/>
  <c r="U101" i="2"/>
  <c r="U35" i="2"/>
  <c r="S35" i="2"/>
  <c r="E35" i="2"/>
  <c r="V57" i="2"/>
  <c r="N57" i="2"/>
  <c r="AA101" i="2"/>
  <c r="AE35" i="2"/>
  <c r="T35" i="2"/>
  <c r="O35" i="2"/>
  <c r="D35" i="2"/>
  <c r="Q101" i="2"/>
  <c r="U57" i="2"/>
  <c r="M57" i="2"/>
  <c r="AB35" i="2"/>
  <c r="T57" i="2"/>
  <c r="R57" i="2"/>
  <c r="F57" i="2"/>
  <c r="Y79" i="2"/>
  <c r="S79" i="2"/>
  <c r="AC13" i="2"/>
  <c r="U13" i="2"/>
  <c r="E13" i="2"/>
  <c r="M13" i="2"/>
  <c r="AA35" i="2"/>
  <c r="Q57" i="2"/>
  <c r="E57" i="2"/>
  <c r="X79" i="2"/>
  <c r="U79" i="2"/>
  <c r="Q79" i="2"/>
  <c r="AD13" i="2"/>
  <c r="V13" i="2"/>
  <c r="F13" i="2"/>
  <c r="N13" i="2"/>
  <c r="O123" i="2"/>
  <c r="AC35" i="2"/>
  <c r="X57" i="2"/>
  <c r="S57" i="2"/>
  <c r="H57" i="2"/>
  <c r="D79" i="2"/>
  <c r="AB13" i="2"/>
  <c r="Y101" i="2"/>
  <c r="M35" i="2"/>
  <c r="K57" i="2"/>
  <c r="N79" i="2"/>
  <c r="Y13" i="2"/>
  <c r="K13" i="2"/>
  <c r="L35" i="2"/>
  <c r="J57" i="2"/>
  <c r="W79" i="2"/>
  <c r="M79" i="2"/>
  <c r="P13" i="2"/>
  <c r="Z13" i="2"/>
  <c r="L13" i="2"/>
  <c r="K35" i="2"/>
  <c r="Y57" i="2"/>
  <c r="I57" i="2"/>
  <c r="L79" i="2"/>
  <c r="Q13" i="2"/>
  <c r="AA13" i="2"/>
  <c r="O13" i="2"/>
  <c r="W123" i="2"/>
  <c r="N35" i="2"/>
  <c r="L57" i="2"/>
  <c r="O79" i="2"/>
  <c r="AE13" i="2"/>
  <c r="X13" i="2"/>
  <c r="J13" i="2"/>
  <c r="S81" i="2"/>
  <c r="S49" i="2"/>
  <c r="V51" i="2"/>
  <c r="AA28" i="2"/>
  <c r="AB100" i="2"/>
  <c r="U100" i="2"/>
  <c r="AD34" i="2"/>
  <c r="V34" i="2"/>
  <c r="R34" i="2"/>
  <c r="J34" i="2"/>
  <c r="AB144" i="2"/>
  <c r="AB122" i="2"/>
  <c r="Y100" i="2"/>
  <c r="AC34" i="2"/>
  <c r="U34" i="2"/>
  <c r="Q34" i="2"/>
  <c r="I34" i="2"/>
  <c r="X100" i="2"/>
  <c r="AB34" i="2"/>
  <c r="T34" i="2"/>
  <c r="P34" i="2"/>
  <c r="H34" i="2"/>
  <c r="W34" i="2"/>
  <c r="K34" i="2"/>
  <c r="U56" i="2"/>
  <c r="S56" i="2"/>
  <c r="K56" i="2"/>
  <c r="E56" i="2"/>
  <c r="N122" i="2"/>
  <c r="W100" i="2"/>
  <c r="G34" i="2"/>
  <c r="AB56" i="2"/>
  <c r="T56" i="2"/>
  <c r="R56" i="2"/>
  <c r="J56" i="2"/>
  <c r="F34" i="2"/>
  <c r="AA56" i="2"/>
  <c r="Q56" i="2"/>
  <c r="I56" i="2"/>
  <c r="O122" i="2"/>
  <c r="O34" i="2"/>
  <c r="Q100" i="2"/>
  <c r="P56" i="2"/>
  <c r="Q78" i="2"/>
  <c r="Q12" i="2"/>
  <c r="Y12" i="2"/>
  <c r="I12" i="2"/>
  <c r="AA100" i="2"/>
  <c r="N34" i="2"/>
  <c r="P100" i="2"/>
  <c r="Y56" i="2"/>
  <c r="O56" i="2"/>
  <c r="P78" i="2"/>
  <c r="R12" i="2"/>
  <c r="Z12" i="2"/>
  <c r="J12" i="2"/>
  <c r="X34" i="2"/>
  <c r="S34" i="2"/>
  <c r="AA78" i="2"/>
  <c r="S78" i="2"/>
  <c r="W122" i="2"/>
  <c r="AA34" i="2"/>
  <c r="AA12" i="2"/>
  <c r="M12" i="2"/>
  <c r="Z34" i="2"/>
  <c r="O100" i="2"/>
  <c r="U78" i="2"/>
  <c r="P12" i="2"/>
  <c r="D12" i="2"/>
  <c r="N12" i="2"/>
  <c r="Y34" i="2"/>
  <c r="N100" i="2"/>
  <c r="Y78" i="2"/>
  <c r="S12" i="2"/>
  <c r="E12" i="2"/>
  <c r="O12" i="2"/>
  <c r="AE34" i="2"/>
  <c r="D34" i="2"/>
  <c r="X12" i="2"/>
  <c r="L12" i="2"/>
  <c r="G14" i="2"/>
  <c r="K12" i="2"/>
  <c r="G6" i="2"/>
  <c r="U14" i="2"/>
  <c r="W12" i="2"/>
  <c r="AA7" i="2"/>
  <c r="Z5" i="2"/>
  <c r="AC12" i="2"/>
  <c r="O73" i="2"/>
  <c r="P79" i="2"/>
  <c r="W81" i="2"/>
  <c r="AB79" i="2"/>
  <c r="I50" i="2"/>
  <c r="L56" i="2"/>
  <c r="P59" i="2"/>
  <c r="X59" i="2"/>
  <c r="AB50" i="2"/>
  <c r="D37" i="2"/>
  <c r="Y95" i="2"/>
  <c r="Z29" i="2"/>
  <c r="R29" i="2"/>
  <c r="J29" i="2"/>
  <c r="AA95" i="2"/>
  <c r="X95" i="2"/>
  <c r="Y29" i="2"/>
  <c r="Q29" i="2"/>
  <c r="I29" i="2"/>
  <c r="N117" i="2"/>
  <c r="W95" i="2"/>
  <c r="X29" i="2"/>
  <c r="P29" i="2"/>
  <c r="H29" i="2"/>
  <c r="AB117" i="2"/>
  <c r="W29" i="2"/>
  <c r="O29" i="2"/>
  <c r="D29" i="2"/>
  <c r="P95" i="2"/>
  <c r="O51" i="2"/>
  <c r="O117" i="2"/>
  <c r="V29" i="2"/>
  <c r="N29" i="2"/>
  <c r="O95" i="2"/>
  <c r="N51" i="2"/>
  <c r="F51" i="2"/>
  <c r="U29" i="2"/>
  <c r="M29" i="2"/>
  <c r="N95" i="2"/>
  <c r="Y51" i="2"/>
  <c r="W117" i="2"/>
  <c r="AD29" i="2"/>
  <c r="G29" i="2"/>
  <c r="K51" i="2"/>
  <c r="AB73" i="2"/>
  <c r="L73" i="2"/>
  <c r="D51" i="2"/>
  <c r="AC7" i="2"/>
  <c r="U7" i="2"/>
  <c r="E7" i="2"/>
  <c r="M7" i="2"/>
  <c r="AB95" i="2"/>
  <c r="AC29" i="2"/>
  <c r="F29" i="2"/>
  <c r="J51" i="2"/>
  <c r="AA73" i="2"/>
  <c r="D73" i="2"/>
  <c r="AD7" i="2"/>
  <c r="V7" i="2"/>
  <c r="F7" i="2"/>
  <c r="N7" i="2"/>
  <c r="AE29" i="2"/>
  <c r="K29" i="2"/>
  <c r="T51" i="2"/>
  <c r="L51" i="2"/>
  <c r="U73" i="2"/>
  <c r="M73" i="2"/>
  <c r="AB7" i="2"/>
  <c r="T7" i="2"/>
  <c r="X73" i="2"/>
  <c r="W7" i="2"/>
  <c r="K7" i="2"/>
  <c r="Q95" i="2"/>
  <c r="S51" i="2"/>
  <c r="W73" i="2"/>
  <c r="S73" i="2"/>
  <c r="X7" i="2"/>
  <c r="L7" i="2"/>
  <c r="AB29" i="2"/>
  <c r="X51" i="2"/>
  <c r="R51" i="2"/>
  <c r="Q73" i="2"/>
  <c r="AE7" i="2"/>
  <c r="Y7" i="2"/>
  <c r="O7" i="2"/>
  <c r="E29" i="2"/>
  <c r="H51" i="2"/>
  <c r="Y73" i="2"/>
  <c r="S7" i="2"/>
  <c r="J7" i="2"/>
  <c r="D15" i="2"/>
  <c r="Q81" i="2"/>
  <c r="AB137" i="2"/>
  <c r="AB115" i="2"/>
  <c r="W93" i="2"/>
  <c r="Z27" i="2"/>
  <c r="R27" i="2"/>
  <c r="J27" i="2"/>
  <c r="Y27" i="2"/>
  <c r="Q27" i="2"/>
  <c r="I27" i="2"/>
  <c r="X27" i="2"/>
  <c r="P27" i="2"/>
  <c r="H27" i="2"/>
  <c r="U93" i="2"/>
  <c r="V27" i="2"/>
  <c r="K27" i="2"/>
  <c r="P93" i="2"/>
  <c r="AA49" i="2"/>
  <c r="W49" i="2"/>
  <c r="O49" i="2"/>
  <c r="Y93" i="2"/>
  <c r="U27" i="2"/>
  <c r="G27" i="2"/>
  <c r="O93" i="2"/>
  <c r="V49" i="2"/>
  <c r="N49" i="2"/>
  <c r="X93" i="2"/>
  <c r="AE27" i="2"/>
  <c r="T27" i="2"/>
  <c r="F27" i="2"/>
  <c r="N93" i="2"/>
  <c r="U49" i="2"/>
  <c r="S27" i="2"/>
  <c r="M49" i="2"/>
  <c r="Y71" i="2"/>
  <c r="S71" i="2"/>
  <c r="AC5" i="2"/>
  <c r="U5" i="2"/>
  <c r="E5" i="2"/>
  <c r="M5" i="2"/>
  <c r="AD27" i="2"/>
  <c r="O27" i="2"/>
  <c r="Q93" i="2"/>
  <c r="L49" i="2"/>
  <c r="X71" i="2"/>
  <c r="U71" i="2"/>
  <c r="Q71" i="2"/>
  <c r="AD5" i="2"/>
  <c r="V5" i="2"/>
  <c r="F5" i="2"/>
  <c r="N5" i="2"/>
  <c r="AB49" i="2"/>
  <c r="P49" i="2"/>
  <c r="D71" i="2"/>
  <c r="AB5" i="2"/>
  <c r="T5" i="2"/>
  <c r="AB27" i="2"/>
  <c r="D27" i="2"/>
  <c r="X49" i="2"/>
  <c r="K49" i="2"/>
  <c r="E49" i="2"/>
  <c r="AB71" i="2"/>
  <c r="S5" i="2"/>
  <c r="O5" i="2"/>
  <c r="AA27" i="2"/>
  <c r="T49" i="2"/>
  <c r="J49" i="2"/>
  <c r="AA71" i="2"/>
  <c r="D49" i="2"/>
  <c r="W5" i="2"/>
  <c r="D5" i="2"/>
  <c r="AB93" i="2"/>
  <c r="W27" i="2"/>
  <c r="I49" i="2"/>
  <c r="X5" i="2"/>
  <c r="G5" i="2"/>
  <c r="AC27" i="2"/>
  <c r="E27" i="2"/>
  <c r="Y49" i="2"/>
  <c r="Q49" i="2"/>
  <c r="F49" i="2"/>
  <c r="L71" i="2"/>
  <c r="R5" i="2"/>
  <c r="L5" i="2"/>
  <c r="S13" i="2"/>
  <c r="M58" i="2"/>
  <c r="L27" i="2"/>
  <c r="AB103" i="2"/>
  <c r="F14" i="2"/>
  <c r="H12" i="2"/>
  <c r="F6" i="2"/>
  <c r="T14" i="2"/>
  <c r="V12" i="2"/>
  <c r="Z7" i="2"/>
  <c r="Y5" i="2"/>
  <c r="AB12" i="2"/>
  <c r="P73" i="2"/>
  <c r="M80" i="2"/>
  <c r="X81" i="2"/>
  <c r="E50" i="2"/>
  <c r="I51" i="2"/>
  <c r="M56" i="2"/>
  <c r="Q59" i="2"/>
  <c r="AA51" i="2"/>
  <c r="AB57" i="2"/>
  <c r="P94" i="2"/>
  <c r="K28" i="2"/>
  <c r="E34" i="2"/>
  <c r="AA29" i="2"/>
  <c r="W35" i="2"/>
  <c r="W115" i="2"/>
  <c r="C88" i="13"/>
  <c r="M107" i="13"/>
  <c r="M126" i="13"/>
  <c r="AA104" i="2"/>
  <c r="AD38" i="2"/>
  <c r="V38" i="2"/>
  <c r="R38" i="2"/>
  <c r="J38" i="2"/>
  <c r="N126" i="2"/>
  <c r="AC38" i="2"/>
  <c r="U38" i="2"/>
  <c r="Q38" i="2"/>
  <c r="I38" i="2"/>
  <c r="O126" i="2"/>
  <c r="AB38" i="2"/>
  <c r="T38" i="2"/>
  <c r="P38" i="2"/>
  <c r="H38" i="2"/>
  <c r="Y38" i="2"/>
  <c r="K38" i="2"/>
  <c r="U60" i="2"/>
  <c r="S60" i="2"/>
  <c r="K60" i="2"/>
  <c r="E60" i="2"/>
  <c r="AB126" i="2"/>
  <c r="Y104" i="2"/>
  <c r="X38" i="2"/>
  <c r="G38" i="2"/>
  <c r="Q104" i="2"/>
  <c r="AB60" i="2"/>
  <c r="T60" i="2"/>
  <c r="R60" i="2"/>
  <c r="J60" i="2"/>
  <c r="X104" i="2"/>
  <c r="W38" i="2"/>
  <c r="F38" i="2"/>
  <c r="P104" i="2"/>
  <c r="AA60" i="2"/>
  <c r="Q60" i="2"/>
  <c r="I60" i="2"/>
  <c r="AA96" i="2"/>
  <c r="AD30" i="2"/>
  <c r="V30" i="2"/>
  <c r="R30" i="2"/>
  <c r="J30" i="2"/>
  <c r="N118" i="2"/>
  <c r="AC30" i="2"/>
  <c r="U30" i="2"/>
  <c r="Q30" i="2"/>
  <c r="I30" i="2"/>
  <c r="O118" i="2"/>
  <c r="AB30" i="2"/>
  <c r="T30" i="2"/>
  <c r="P30" i="2"/>
  <c r="H30" i="2"/>
  <c r="Y30" i="2"/>
  <c r="M30" i="2"/>
  <c r="U52" i="2"/>
  <c r="S52" i="2"/>
  <c r="K52" i="2"/>
  <c r="E52" i="2"/>
  <c r="X30" i="2"/>
  <c r="L30" i="2"/>
  <c r="AB52" i="2"/>
  <c r="T52" i="2"/>
  <c r="R52" i="2"/>
  <c r="J52" i="2"/>
  <c r="W30" i="2"/>
  <c r="K30" i="2"/>
  <c r="AA52" i="2"/>
  <c r="C38" i="13"/>
  <c r="J16" i="2"/>
  <c r="J8" i="2"/>
  <c r="Z16" i="2"/>
  <c r="R16" i="2"/>
  <c r="Z8" i="2"/>
  <c r="R8" i="2"/>
  <c r="D60" i="2"/>
  <c r="D52" i="2"/>
  <c r="L74" i="2"/>
  <c r="L82" i="2"/>
  <c r="W74" i="2"/>
  <c r="W82" i="2"/>
  <c r="F52" i="2"/>
  <c r="H52" i="2"/>
  <c r="W52" i="2"/>
  <c r="P96" i="2"/>
  <c r="G30" i="2"/>
  <c r="M38" i="2"/>
  <c r="AE38" i="2"/>
  <c r="C57" i="13"/>
  <c r="I16" i="2"/>
  <c r="I8" i="2"/>
  <c r="Y16" i="2"/>
  <c r="Q16" i="2"/>
  <c r="Y8" i="2"/>
  <c r="Q8" i="2"/>
  <c r="C60" i="2"/>
  <c r="M74" i="2"/>
  <c r="M82" i="2"/>
  <c r="X74" i="2"/>
  <c r="X82" i="2"/>
  <c r="I52" i="2"/>
  <c r="X52" i="2"/>
  <c r="Q96" i="2"/>
  <c r="N30" i="2"/>
  <c r="N38" i="2"/>
  <c r="AB96" i="2"/>
  <c r="M145" i="13"/>
  <c r="M180" i="13"/>
  <c r="C42" i="13"/>
  <c r="M130" i="13"/>
  <c r="M99" i="13"/>
  <c r="M111" i="13"/>
  <c r="M168" i="13"/>
  <c r="C80" i="13"/>
  <c r="C30" i="13"/>
  <c r="M134" i="13"/>
  <c r="M153" i="13"/>
  <c r="M172" i="13"/>
  <c r="C76" i="13"/>
  <c r="C61" i="13"/>
  <c r="C34" i="13"/>
  <c r="C53" i="13"/>
  <c r="M157" i="13"/>
  <c r="R73" i="3" l="1"/>
  <c r="R139" i="3"/>
  <c r="O9" i="3"/>
  <c r="AA9" i="3"/>
  <c r="F10" i="3"/>
  <c r="AD53" i="3"/>
  <c r="AE53" i="3"/>
  <c r="H9" i="3"/>
  <c r="X9" i="3"/>
  <c r="I10" i="3"/>
  <c r="Z10" i="3"/>
  <c r="M10" i="3"/>
  <c r="W10" i="3"/>
  <c r="AD10" i="3"/>
  <c r="Y10" i="3"/>
  <c r="AC49" i="3"/>
  <c r="Q9" i="3"/>
  <c r="N27" i="3"/>
  <c r="AD61" i="3"/>
  <c r="K9" i="3"/>
  <c r="AB10" i="3"/>
  <c r="D49" i="3"/>
  <c r="D50" i="3"/>
  <c r="Y94" i="3"/>
  <c r="Y93" i="3"/>
  <c r="J13" i="3"/>
  <c r="J14" i="3"/>
  <c r="AC35" i="3"/>
  <c r="AC36" i="3"/>
  <c r="X79" i="3"/>
  <c r="X80" i="3"/>
  <c r="S80" i="3"/>
  <c r="S79" i="3"/>
  <c r="Q102" i="3"/>
  <c r="Q101" i="3"/>
  <c r="E36" i="3"/>
  <c r="E35" i="3"/>
  <c r="V36" i="3"/>
  <c r="V35" i="3"/>
  <c r="O102" i="3"/>
  <c r="O101" i="3"/>
  <c r="W101" i="3"/>
  <c r="W102" i="3"/>
  <c r="M28" i="3"/>
  <c r="M27" i="3"/>
  <c r="H50" i="3"/>
  <c r="H49" i="3"/>
  <c r="AE32" i="3"/>
  <c r="AE31" i="3"/>
  <c r="J53" i="3"/>
  <c r="J54" i="3"/>
  <c r="I32" i="3"/>
  <c r="I31" i="3"/>
  <c r="V9" i="3"/>
  <c r="W119" i="3"/>
  <c r="W120" i="3"/>
  <c r="AB31" i="3"/>
  <c r="AB32" i="3"/>
  <c r="K32" i="3"/>
  <c r="K31" i="3"/>
  <c r="W75" i="3"/>
  <c r="W76" i="3"/>
  <c r="AA31" i="3"/>
  <c r="AA32" i="3"/>
  <c r="X98" i="3"/>
  <c r="X97" i="3"/>
  <c r="W62" i="3"/>
  <c r="W61" i="3"/>
  <c r="S17" i="3"/>
  <c r="S18" i="3"/>
  <c r="L18" i="3"/>
  <c r="L17" i="3"/>
  <c r="V39" i="3"/>
  <c r="V40" i="3"/>
  <c r="N105" i="3"/>
  <c r="N106" i="3"/>
  <c r="Y61" i="3"/>
  <c r="Y62" i="3"/>
  <c r="AC17" i="3"/>
  <c r="AC18" i="3"/>
  <c r="Q106" i="3"/>
  <c r="Q105" i="3"/>
  <c r="AB18" i="3"/>
  <c r="AB17" i="3"/>
  <c r="T40" i="3"/>
  <c r="T39" i="3"/>
  <c r="X83" i="3"/>
  <c r="X84" i="3"/>
  <c r="U106" i="3"/>
  <c r="U105" i="3"/>
  <c r="Q84" i="3"/>
  <c r="Q83" i="3"/>
  <c r="Z39" i="3"/>
  <c r="Z40" i="3"/>
  <c r="N119" i="3"/>
  <c r="N120" i="3"/>
  <c r="P31" i="3"/>
  <c r="P32" i="3"/>
  <c r="P17" i="3"/>
  <c r="P18" i="3"/>
  <c r="N116" i="3"/>
  <c r="N115" i="3"/>
  <c r="O115" i="3"/>
  <c r="O116" i="3"/>
  <c r="W72" i="3"/>
  <c r="W71" i="3"/>
  <c r="AE49" i="3"/>
  <c r="AE50" i="3"/>
  <c r="AD58" i="3"/>
  <c r="AD57" i="3"/>
  <c r="R10" i="3"/>
  <c r="L5" i="3"/>
  <c r="L6" i="3"/>
  <c r="G6" i="3"/>
  <c r="G5" i="3"/>
  <c r="AA72" i="3"/>
  <c r="AA71" i="3"/>
  <c r="K50" i="3"/>
  <c r="K49" i="3"/>
  <c r="AB50" i="3"/>
  <c r="AB49" i="3"/>
  <c r="L50" i="3"/>
  <c r="L49" i="3"/>
  <c r="S72" i="3"/>
  <c r="S71" i="3"/>
  <c r="AE27" i="3"/>
  <c r="AE28" i="3"/>
  <c r="O49" i="3"/>
  <c r="O50" i="3"/>
  <c r="P27" i="3"/>
  <c r="P28" i="3"/>
  <c r="W94" i="3"/>
  <c r="W93" i="3"/>
  <c r="Z6" i="3"/>
  <c r="Z5" i="3"/>
  <c r="X13" i="3"/>
  <c r="X14" i="3"/>
  <c r="Q14" i="3"/>
  <c r="Q13" i="3"/>
  <c r="M79" i="3"/>
  <c r="M80" i="3"/>
  <c r="M36" i="3"/>
  <c r="M35" i="3"/>
  <c r="O124" i="3"/>
  <c r="O123" i="3"/>
  <c r="E58" i="3"/>
  <c r="E57" i="3"/>
  <c r="Y80" i="3"/>
  <c r="Y79" i="3"/>
  <c r="D36" i="3"/>
  <c r="D35" i="3"/>
  <c r="S35" i="3"/>
  <c r="S36" i="3"/>
  <c r="X101" i="3"/>
  <c r="X102" i="3"/>
  <c r="I35" i="3"/>
  <c r="I36" i="3"/>
  <c r="AB124" i="3"/>
  <c r="AB123" i="3"/>
  <c r="U31" i="3"/>
  <c r="U32" i="3"/>
  <c r="AB76" i="3"/>
  <c r="AB75" i="3"/>
  <c r="AB54" i="3"/>
  <c r="AB53" i="3"/>
  <c r="I9" i="3"/>
  <c r="AA98" i="3"/>
  <c r="AA97" i="3"/>
  <c r="L76" i="3"/>
  <c r="L75" i="3"/>
  <c r="Q32" i="3"/>
  <c r="Q31" i="3"/>
  <c r="L9" i="3"/>
  <c r="S31" i="3"/>
  <c r="S32" i="3"/>
  <c r="K54" i="3"/>
  <c r="K53" i="3"/>
  <c r="E9" i="3"/>
  <c r="V32" i="3"/>
  <c r="V31" i="3"/>
  <c r="E61" i="3"/>
  <c r="E62" i="3"/>
  <c r="P84" i="3"/>
  <c r="P83" i="3"/>
  <c r="Q17" i="3"/>
  <c r="Q18" i="3"/>
  <c r="L40" i="3"/>
  <c r="L39" i="3"/>
  <c r="M40" i="3"/>
  <c r="M39" i="3"/>
  <c r="P106" i="3"/>
  <c r="P105" i="3"/>
  <c r="E39" i="3"/>
  <c r="E40" i="3"/>
  <c r="AD39" i="3"/>
  <c r="AD40" i="3"/>
  <c r="J62" i="3"/>
  <c r="J61" i="3"/>
  <c r="X105" i="3"/>
  <c r="X106" i="3"/>
  <c r="AB83" i="3"/>
  <c r="AB84" i="3"/>
  <c r="N54" i="3"/>
  <c r="N53" i="3"/>
  <c r="L10" i="3"/>
  <c r="O31" i="3"/>
  <c r="O32" i="3"/>
  <c r="H14" i="3"/>
  <c r="H13" i="3"/>
  <c r="R49" i="3"/>
  <c r="R50" i="3"/>
  <c r="AD35" i="3"/>
  <c r="AD36" i="3"/>
  <c r="K6" i="3"/>
  <c r="K5" i="3"/>
  <c r="AC54" i="3"/>
  <c r="AC53" i="3"/>
  <c r="AE58" i="3"/>
  <c r="AE57" i="3"/>
  <c r="AD54" i="3"/>
  <c r="E49" i="3"/>
  <c r="E50" i="3"/>
  <c r="T28" i="3"/>
  <c r="T27" i="3"/>
  <c r="P14" i="3"/>
  <c r="P13" i="3"/>
  <c r="X6" i="3"/>
  <c r="X5" i="3"/>
  <c r="N5" i="3"/>
  <c r="N6" i="3"/>
  <c r="X94" i="3"/>
  <c r="X93" i="3"/>
  <c r="L79" i="3"/>
  <c r="L80" i="3"/>
  <c r="N13" i="3"/>
  <c r="N14" i="3"/>
  <c r="O35" i="3"/>
  <c r="O36" i="3"/>
  <c r="Q36" i="3"/>
  <c r="Q35" i="3"/>
  <c r="AA5" i="3"/>
  <c r="AA6" i="3"/>
  <c r="W14" i="3"/>
  <c r="W13" i="3"/>
  <c r="AC9" i="3"/>
  <c r="X31" i="3"/>
  <c r="X32" i="3"/>
  <c r="D40" i="3"/>
  <c r="D39" i="3"/>
  <c r="O84" i="3"/>
  <c r="O83" i="3"/>
  <c r="W106" i="3"/>
  <c r="W105" i="3"/>
  <c r="AD50" i="3"/>
  <c r="AD49" i="3"/>
  <c r="T50" i="3"/>
  <c r="T49" i="3"/>
  <c r="F5" i="3"/>
  <c r="F6" i="3"/>
  <c r="M49" i="3"/>
  <c r="M50" i="3"/>
  <c r="AA50" i="3"/>
  <c r="AA49" i="3"/>
  <c r="O80" i="3"/>
  <c r="O79" i="3"/>
  <c r="AB14" i="3"/>
  <c r="AB13" i="3"/>
  <c r="T36" i="3"/>
  <c r="T35" i="3"/>
  <c r="O72" i="3"/>
  <c r="O71" i="3"/>
  <c r="R31" i="3"/>
  <c r="R32" i="3"/>
  <c r="Q53" i="3"/>
  <c r="Q54" i="3"/>
  <c r="H39" i="3"/>
  <c r="H40" i="3"/>
  <c r="G18" i="3"/>
  <c r="G17" i="3"/>
  <c r="AC39" i="3"/>
  <c r="AC40" i="3"/>
  <c r="U83" i="3"/>
  <c r="U84" i="3"/>
  <c r="M17" i="3"/>
  <c r="M18" i="3"/>
  <c r="Y17" i="3"/>
  <c r="Y18" i="3"/>
  <c r="AB98" i="3"/>
  <c r="AB97" i="3"/>
  <c r="V10" i="3"/>
  <c r="Y98" i="3"/>
  <c r="Y97" i="3"/>
  <c r="AA79" i="3"/>
  <c r="AA80" i="3"/>
  <c r="AB57" i="3"/>
  <c r="AB58" i="3"/>
  <c r="AB28" i="3"/>
  <c r="AB27" i="3"/>
  <c r="V49" i="3"/>
  <c r="V50" i="3"/>
  <c r="AB80" i="3"/>
  <c r="AB79" i="3"/>
  <c r="Y57" i="3"/>
  <c r="Y58" i="3"/>
  <c r="M14" i="3"/>
  <c r="M13" i="3"/>
  <c r="O58" i="3"/>
  <c r="O57" i="3"/>
  <c r="D58" i="3"/>
  <c r="D57" i="3"/>
  <c r="R40" i="3"/>
  <c r="R39" i="3"/>
  <c r="V18" i="3"/>
  <c r="V17" i="3"/>
  <c r="AB105" i="3"/>
  <c r="AB106" i="3"/>
  <c r="H18" i="3"/>
  <c r="H17" i="3"/>
  <c r="U61" i="3"/>
  <c r="U62" i="3"/>
  <c r="Z31" i="3"/>
  <c r="Z32" i="3"/>
  <c r="U10" i="3"/>
  <c r="P72" i="3"/>
  <c r="P71" i="3"/>
  <c r="Q10" i="3"/>
  <c r="J10" i="3"/>
  <c r="Q50" i="3"/>
  <c r="Q49" i="3"/>
  <c r="AB93" i="3"/>
  <c r="AB94" i="3"/>
  <c r="O5" i="3"/>
  <c r="O6" i="3"/>
  <c r="T5" i="3"/>
  <c r="T6" i="3"/>
  <c r="AD5" i="3"/>
  <c r="AD6" i="3"/>
  <c r="M5" i="3"/>
  <c r="M6" i="3"/>
  <c r="U49" i="3"/>
  <c r="U50" i="3"/>
  <c r="O93" i="3"/>
  <c r="O94" i="3"/>
  <c r="K27" i="3"/>
  <c r="K28" i="3"/>
  <c r="Y27" i="3"/>
  <c r="Y28" i="3"/>
  <c r="N35" i="3"/>
  <c r="N36" i="3"/>
  <c r="K36" i="3"/>
  <c r="K35" i="3"/>
  <c r="K13" i="3"/>
  <c r="K14" i="3"/>
  <c r="H57" i="3"/>
  <c r="H58" i="3"/>
  <c r="AD14" i="3"/>
  <c r="AD13" i="3"/>
  <c r="E14" i="3"/>
  <c r="E13" i="3"/>
  <c r="AB35" i="3"/>
  <c r="AB36" i="3"/>
  <c r="AA101" i="3"/>
  <c r="AA102" i="3"/>
  <c r="W58" i="3"/>
  <c r="W57" i="3"/>
  <c r="H36" i="3"/>
  <c r="H35" i="3"/>
  <c r="J35" i="3"/>
  <c r="J36" i="3"/>
  <c r="U98" i="3"/>
  <c r="U97" i="3"/>
  <c r="T9" i="3"/>
  <c r="Y76" i="3"/>
  <c r="Y75" i="3"/>
  <c r="T53" i="3"/>
  <c r="T54" i="3"/>
  <c r="J9" i="3"/>
  <c r="U76" i="3"/>
  <c r="U75" i="3"/>
  <c r="M76" i="3"/>
  <c r="M75" i="3"/>
  <c r="Z9" i="3"/>
  <c r="P97" i="3"/>
  <c r="P98" i="3"/>
  <c r="Y54" i="3"/>
  <c r="Y53" i="3"/>
  <c r="Q76" i="3"/>
  <c r="Q75" i="3"/>
  <c r="S62" i="3"/>
  <c r="S61" i="3"/>
  <c r="U40" i="3"/>
  <c r="U39" i="3"/>
  <c r="Q62" i="3"/>
  <c r="Q61" i="3"/>
  <c r="AE17" i="3"/>
  <c r="AE18" i="3"/>
  <c r="N128" i="3"/>
  <c r="N127" i="3"/>
  <c r="W84" i="3"/>
  <c r="W83" i="3"/>
  <c r="O17" i="3"/>
  <c r="O18" i="3"/>
  <c r="O62" i="3"/>
  <c r="O61" i="3"/>
  <c r="Z17" i="3"/>
  <c r="Z18" i="3"/>
  <c r="S40" i="3"/>
  <c r="S39" i="3"/>
  <c r="W18" i="3"/>
  <c r="W17" i="3"/>
  <c r="AB62" i="3"/>
  <c r="AB61" i="3"/>
  <c r="P9" i="3"/>
  <c r="K17" i="3"/>
  <c r="K18" i="3"/>
  <c r="Y9" i="3"/>
  <c r="D10" i="3"/>
  <c r="Q97" i="3"/>
  <c r="Q98" i="3"/>
  <c r="P58" i="3"/>
  <c r="P57" i="3"/>
  <c r="O98" i="3"/>
  <c r="O97" i="3"/>
  <c r="AA10" i="3"/>
  <c r="AE10" i="3"/>
  <c r="P6" i="3"/>
  <c r="P5" i="3"/>
  <c r="AC50" i="3"/>
  <c r="AC61" i="3"/>
  <c r="AC62" i="3"/>
  <c r="AD62" i="3"/>
  <c r="AC28" i="3"/>
  <c r="AC27" i="3"/>
  <c r="P50" i="3"/>
  <c r="P49" i="3"/>
  <c r="AC6" i="3"/>
  <c r="AC5" i="3"/>
  <c r="Z27" i="3"/>
  <c r="Z28" i="3"/>
  <c r="AA14" i="3"/>
  <c r="AA13" i="3"/>
  <c r="R6" i="3"/>
  <c r="R5" i="3"/>
  <c r="X50" i="3"/>
  <c r="X49" i="3"/>
  <c r="Q93" i="3"/>
  <c r="Q94" i="3"/>
  <c r="W50" i="3"/>
  <c r="W49" i="3"/>
  <c r="AB116" i="3"/>
  <c r="AB115" i="3"/>
  <c r="W79" i="3"/>
  <c r="W80" i="3"/>
  <c r="Q58" i="3"/>
  <c r="Q57" i="3"/>
  <c r="U35" i="3"/>
  <c r="U36" i="3"/>
  <c r="AB145" i="3"/>
  <c r="AB146" i="3"/>
  <c r="G14" i="3"/>
  <c r="G13" i="3"/>
  <c r="AC31" i="3"/>
  <c r="AC32" i="3"/>
  <c r="G31" i="3"/>
  <c r="G32" i="3"/>
  <c r="S54" i="3"/>
  <c r="S53" i="3"/>
  <c r="Y40" i="3"/>
  <c r="Y39" i="3"/>
  <c r="P39" i="3"/>
  <c r="P40" i="3"/>
  <c r="W128" i="3"/>
  <c r="W127" i="3"/>
  <c r="E53" i="3"/>
  <c r="E54" i="3"/>
  <c r="AE5" i="3"/>
  <c r="AE6" i="3"/>
  <c r="D9" i="3"/>
  <c r="AE54" i="3"/>
  <c r="AE55" i="3" s="1"/>
  <c r="I50" i="3"/>
  <c r="I49" i="3"/>
  <c r="O27" i="3"/>
  <c r="O28" i="3"/>
  <c r="AB138" i="3"/>
  <c r="AB137" i="3"/>
  <c r="I57" i="3"/>
  <c r="I58" i="3"/>
  <c r="F14" i="3"/>
  <c r="F13" i="3"/>
  <c r="R57" i="3"/>
  <c r="R58" i="3"/>
  <c r="AB102" i="3"/>
  <c r="AB101" i="3"/>
  <c r="F9" i="3"/>
  <c r="V53" i="3"/>
  <c r="V54" i="3"/>
  <c r="D62" i="3"/>
  <c r="D61" i="3"/>
  <c r="O40" i="3"/>
  <c r="O39" i="3"/>
  <c r="AA105" i="3"/>
  <c r="AA106" i="3"/>
  <c r="M62" i="3"/>
  <c r="M61" i="3"/>
  <c r="X40" i="3"/>
  <c r="X39" i="3"/>
  <c r="D76" i="3"/>
  <c r="D75" i="3"/>
  <c r="J17" i="3"/>
  <c r="J18" i="3"/>
  <c r="AA28" i="3"/>
  <c r="AA27" i="3"/>
  <c r="V6" i="3"/>
  <c r="V5" i="3"/>
  <c r="S27" i="3"/>
  <c r="S28" i="3"/>
  <c r="Q28" i="3"/>
  <c r="Q27" i="3"/>
  <c r="L36" i="3"/>
  <c r="L35" i="3"/>
  <c r="V14" i="3"/>
  <c r="V13" i="3"/>
  <c r="AE35" i="3"/>
  <c r="AE36" i="3"/>
  <c r="N101" i="3"/>
  <c r="N102" i="3"/>
  <c r="W9" i="3"/>
  <c r="U9" i="3"/>
  <c r="AA54" i="3"/>
  <c r="AA53" i="3"/>
  <c r="N98" i="3"/>
  <c r="N97" i="3"/>
  <c r="L54" i="3"/>
  <c r="L53" i="3"/>
  <c r="V62" i="3"/>
  <c r="V61" i="3"/>
  <c r="X17" i="3"/>
  <c r="X18" i="3"/>
  <c r="AB39" i="3"/>
  <c r="AB40" i="3"/>
  <c r="Y83" i="3"/>
  <c r="Y84" i="3"/>
  <c r="K40" i="3"/>
  <c r="K39" i="3"/>
  <c r="P10" i="3"/>
  <c r="Y31" i="3"/>
  <c r="Y32" i="3"/>
  <c r="S10" i="3"/>
  <c r="H61" i="3"/>
  <c r="H62" i="3"/>
  <c r="N71" i="3"/>
  <c r="N72" i="3"/>
  <c r="W115" i="3"/>
  <c r="W116" i="3"/>
  <c r="Y6" i="3"/>
  <c r="Y5" i="3"/>
  <c r="L28" i="3"/>
  <c r="L27" i="3"/>
  <c r="Y50" i="3"/>
  <c r="Y49" i="3"/>
  <c r="D5" i="3"/>
  <c r="D6" i="3"/>
  <c r="S5" i="3"/>
  <c r="S6" i="3"/>
  <c r="AB5" i="3"/>
  <c r="AB6" i="3"/>
  <c r="Q71" i="3"/>
  <c r="Q72" i="3"/>
  <c r="E5" i="3"/>
  <c r="E6" i="3"/>
  <c r="N94" i="3"/>
  <c r="N93" i="3"/>
  <c r="G27" i="3"/>
  <c r="G28" i="3"/>
  <c r="V28" i="3"/>
  <c r="V27" i="3"/>
  <c r="J27" i="3"/>
  <c r="J28" i="3"/>
  <c r="P80" i="3"/>
  <c r="P79" i="3"/>
  <c r="S50" i="3"/>
  <c r="S49" i="3"/>
  <c r="W124" i="3"/>
  <c r="W123" i="3"/>
  <c r="L13" i="3"/>
  <c r="L14" i="3"/>
  <c r="Y14" i="3"/>
  <c r="Y13" i="3"/>
  <c r="S57" i="3"/>
  <c r="S58" i="3"/>
  <c r="Q79" i="3"/>
  <c r="Q80" i="3"/>
  <c r="U13" i="3"/>
  <c r="U14" i="3"/>
  <c r="M58" i="3"/>
  <c r="M57" i="3"/>
  <c r="N58" i="3"/>
  <c r="N57" i="3"/>
  <c r="AA57" i="3"/>
  <c r="AA58" i="3"/>
  <c r="P35" i="3"/>
  <c r="P36" i="3"/>
  <c r="R36" i="3"/>
  <c r="R35" i="3"/>
  <c r="D13" i="3"/>
  <c r="D14" i="3"/>
  <c r="G35" i="3"/>
  <c r="G36" i="3"/>
  <c r="I13" i="3"/>
  <c r="I14" i="3"/>
  <c r="J32" i="3"/>
  <c r="J31" i="3"/>
  <c r="AD31" i="3"/>
  <c r="AD32" i="3"/>
  <c r="N76" i="3"/>
  <c r="N75" i="3"/>
  <c r="R53" i="3"/>
  <c r="R54" i="3"/>
  <c r="D54" i="3"/>
  <c r="D53" i="3"/>
  <c r="H53" i="3"/>
  <c r="H54" i="3"/>
  <c r="R9" i="3"/>
  <c r="F31" i="3"/>
  <c r="F32" i="3"/>
  <c r="M53" i="3"/>
  <c r="M54" i="3"/>
  <c r="AB120" i="3"/>
  <c r="AB119" i="3"/>
  <c r="S9" i="3"/>
  <c r="AB127" i="3"/>
  <c r="AB128" i="3"/>
  <c r="Y106" i="3"/>
  <c r="Y105" i="3"/>
  <c r="T62" i="3"/>
  <c r="T61" i="3"/>
  <c r="K62" i="3"/>
  <c r="K61" i="3"/>
  <c r="L84" i="3"/>
  <c r="L83" i="3"/>
  <c r="F18" i="3"/>
  <c r="F17" i="3"/>
  <c r="AA83" i="3"/>
  <c r="AA84" i="3"/>
  <c r="D18" i="3"/>
  <c r="D17" i="3"/>
  <c r="G39" i="3"/>
  <c r="G40" i="3"/>
  <c r="R17" i="3"/>
  <c r="R18" i="3"/>
  <c r="W40" i="3"/>
  <c r="W39" i="3"/>
  <c r="AD18" i="3"/>
  <c r="AD17" i="3"/>
  <c r="F39" i="3"/>
  <c r="F40" i="3"/>
  <c r="AA18" i="3"/>
  <c r="AA17" i="3"/>
  <c r="N10" i="3"/>
  <c r="O53" i="3"/>
  <c r="O54" i="3"/>
  <c r="AA94" i="3"/>
  <c r="AA93" i="3"/>
  <c r="J6" i="3"/>
  <c r="J5" i="3"/>
  <c r="X10" i="3"/>
  <c r="AC10" i="3"/>
  <c r="T14" i="3"/>
  <c r="T13" i="3"/>
  <c r="N28" i="3"/>
  <c r="AE61" i="3"/>
  <c r="AE62" i="3"/>
  <c r="S13" i="3"/>
  <c r="S14" i="3"/>
  <c r="X72" i="3"/>
  <c r="X71" i="3"/>
  <c r="H28" i="3"/>
  <c r="H27" i="3"/>
  <c r="K58" i="3"/>
  <c r="K57" i="3"/>
  <c r="J50" i="3"/>
  <c r="J49" i="3"/>
  <c r="Y72" i="3"/>
  <c r="Y71" i="3"/>
  <c r="X27" i="3"/>
  <c r="X28" i="3"/>
  <c r="AE14" i="3"/>
  <c r="AE13" i="3"/>
  <c r="Y101" i="3"/>
  <c r="Y102" i="3"/>
  <c r="N123" i="3"/>
  <c r="N124" i="3"/>
  <c r="U54" i="3"/>
  <c r="U53" i="3"/>
  <c r="N9" i="3"/>
  <c r="W31" i="3"/>
  <c r="W32" i="3"/>
  <c r="L32" i="3"/>
  <c r="L31" i="3"/>
  <c r="P62" i="3"/>
  <c r="P61" i="3"/>
  <c r="AA39" i="3"/>
  <c r="AA40" i="3"/>
  <c r="R61" i="3"/>
  <c r="R62" i="3"/>
  <c r="I62" i="3"/>
  <c r="I61" i="3"/>
  <c r="O128" i="3"/>
  <c r="O127" i="3"/>
  <c r="AC58" i="3"/>
  <c r="AC57" i="3"/>
  <c r="L71" i="3"/>
  <c r="L72" i="3"/>
  <c r="D27" i="3"/>
  <c r="D28" i="3"/>
  <c r="N50" i="3"/>
  <c r="N49" i="3"/>
  <c r="I27" i="3"/>
  <c r="I28" i="3"/>
  <c r="J57" i="3"/>
  <c r="J58" i="3"/>
  <c r="AA36" i="3"/>
  <c r="AA35" i="3"/>
  <c r="U102" i="3"/>
  <c r="U101" i="3"/>
  <c r="Y35" i="3"/>
  <c r="Y36" i="3"/>
  <c r="R13" i="3"/>
  <c r="R14" i="3"/>
  <c r="O76" i="3"/>
  <c r="O75" i="3"/>
  <c r="I53" i="3"/>
  <c r="I54" i="3"/>
  <c r="AB142" i="3"/>
  <c r="AB141" i="3"/>
  <c r="M32" i="3"/>
  <c r="M31" i="3"/>
  <c r="X54" i="3"/>
  <c r="X53" i="3"/>
  <c r="I17" i="3"/>
  <c r="I18" i="3"/>
  <c r="D84" i="3"/>
  <c r="D83" i="3"/>
  <c r="O106" i="3"/>
  <c r="O105" i="3"/>
  <c r="AA62" i="3"/>
  <c r="AA61" i="3"/>
  <c r="M71" i="3"/>
  <c r="M72" i="3"/>
  <c r="W27" i="3"/>
  <c r="W28" i="3"/>
  <c r="AD27" i="3"/>
  <c r="AD28" i="3"/>
  <c r="P94" i="3"/>
  <c r="P93" i="3"/>
  <c r="L58" i="3"/>
  <c r="L57" i="3"/>
  <c r="D80" i="3"/>
  <c r="D79" i="3"/>
  <c r="T57" i="3"/>
  <c r="T58" i="3"/>
  <c r="P101" i="3"/>
  <c r="P102" i="3"/>
  <c r="I6" i="3"/>
  <c r="I5" i="3"/>
  <c r="W98" i="3"/>
  <c r="W97" i="3"/>
  <c r="AA76" i="3"/>
  <c r="AA75" i="3"/>
  <c r="H32" i="3"/>
  <c r="H31" i="3"/>
  <c r="S83" i="3"/>
  <c r="S84" i="3"/>
  <c r="M84" i="3"/>
  <c r="M83" i="3"/>
  <c r="E17" i="3"/>
  <c r="E18" i="3"/>
  <c r="H10" i="3"/>
  <c r="Q6" i="3"/>
  <c r="Q5" i="3"/>
  <c r="W35" i="3"/>
  <c r="W36" i="3"/>
  <c r="E27" i="3"/>
  <c r="E28" i="3"/>
  <c r="W5" i="3"/>
  <c r="W6" i="3"/>
  <c r="AB72" i="3"/>
  <c r="AB71" i="3"/>
  <c r="D72" i="3"/>
  <c r="D71" i="3"/>
  <c r="U72" i="3"/>
  <c r="U71" i="3"/>
  <c r="U6" i="3"/>
  <c r="U5" i="3"/>
  <c r="F27" i="3"/>
  <c r="F28" i="3"/>
  <c r="U27" i="3"/>
  <c r="U28" i="3"/>
  <c r="U93" i="3"/>
  <c r="U94" i="3"/>
  <c r="R27" i="3"/>
  <c r="R28" i="3"/>
  <c r="O13" i="3"/>
  <c r="O14" i="3"/>
  <c r="Z14" i="3"/>
  <c r="Z13" i="3"/>
  <c r="N79" i="3"/>
  <c r="N80" i="3"/>
  <c r="X58" i="3"/>
  <c r="X57" i="3"/>
  <c r="U79" i="3"/>
  <c r="U80" i="3"/>
  <c r="AC13" i="3"/>
  <c r="AC14" i="3"/>
  <c r="U58" i="3"/>
  <c r="U57" i="3"/>
  <c r="V57" i="3"/>
  <c r="V58" i="3"/>
  <c r="F35" i="3"/>
  <c r="F36" i="3"/>
  <c r="X35" i="3"/>
  <c r="X36" i="3"/>
  <c r="Z36" i="3"/>
  <c r="Z35" i="3"/>
  <c r="W54" i="3"/>
  <c r="W53" i="3"/>
  <c r="T32" i="3"/>
  <c r="T31" i="3"/>
  <c r="AB9" i="3"/>
  <c r="X76" i="3"/>
  <c r="X75" i="3"/>
  <c r="AD9" i="3"/>
  <c r="P54" i="3"/>
  <c r="P53" i="3"/>
  <c r="P76" i="3"/>
  <c r="P75" i="3"/>
  <c r="N31" i="3"/>
  <c r="N32" i="3"/>
  <c r="S75" i="3"/>
  <c r="S76" i="3"/>
  <c r="O119" i="3"/>
  <c r="O120" i="3"/>
  <c r="G9" i="3"/>
  <c r="N18" i="3"/>
  <c r="N17" i="3"/>
  <c r="AB149" i="3"/>
  <c r="AB150" i="3"/>
  <c r="I39" i="3"/>
  <c r="I40" i="3"/>
  <c r="X62" i="3"/>
  <c r="X61" i="3"/>
  <c r="L62" i="3"/>
  <c r="L61" i="3"/>
  <c r="U17" i="3"/>
  <c r="U18" i="3"/>
  <c r="N62" i="3"/>
  <c r="N61" i="3"/>
  <c r="T17" i="3"/>
  <c r="T18" i="3"/>
  <c r="Q39" i="3"/>
  <c r="Q40" i="3"/>
  <c r="N83" i="3"/>
  <c r="N84" i="3"/>
  <c r="AE39" i="3"/>
  <c r="AE40" i="3"/>
  <c r="N39" i="3"/>
  <c r="N40" i="3"/>
  <c r="E31" i="3"/>
  <c r="E32" i="3"/>
  <c r="T10" i="3"/>
  <c r="G10" i="3"/>
  <c r="M9" i="3"/>
  <c r="AE9" i="3"/>
  <c r="D32" i="3"/>
  <c r="D31" i="3"/>
  <c r="O10" i="3"/>
  <c r="E10" i="3"/>
  <c r="K10" i="3"/>
  <c r="H6" i="3"/>
  <c r="H5" i="3"/>
  <c r="J39" i="3"/>
  <c r="J40" i="3"/>
  <c r="C83" i="3"/>
  <c r="C18" i="3"/>
  <c r="C84" i="3"/>
  <c r="C17" i="3"/>
  <c r="C62" i="3"/>
  <c r="C61" i="3"/>
  <c r="M150" i="3"/>
  <c r="M149" i="3"/>
  <c r="M172" i="3"/>
  <c r="M171" i="3"/>
  <c r="M106" i="3"/>
  <c r="M105" i="3"/>
  <c r="C39" i="3"/>
  <c r="C40" i="3"/>
  <c r="M128" i="3"/>
  <c r="M127" i="3"/>
  <c r="M138" i="2"/>
  <c r="M139" i="2"/>
  <c r="M140" i="2"/>
  <c r="M141" i="2"/>
  <c r="M142" i="2"/>
  <c r="M143" i="2"/>
  <c r="M144" i="2"/>
  <c r="M145" i="2"/>
  <c r="M137" i="2"/>
  <c r="AA11" i="3" l="1"/>
  <c r="J41" i="3"/>
  <c r="O121" i="3"/>
  <c r="W55" i="3"/>
  <c r="V59" i="3"/>
  <c r="R29" i="3"/>
  <c r="W7" i="3"/>
  <c r="Y103" i="3"/>
  <c r="X11" i="3"/>
  <c r="X19" i="3"/>
  <c r="V15" i="3"/>
  <c r="O19" i="3"/>
  <c r="Y55" i="3"/>
  <c r="Z33" i="3"/>
  <c r="AB85" i="3"/>
  <c r="Q19" i="3"/>
  <c r="O11" i="3"/>
  <c r="U63" i="3"/>
  <c r="Y59" i="3"/>
  <c r="X107" i="3"/>
  <c r="H33" i="3"/>
  <c r="P103" i="3"/>
  <c r="AA63" i="3"/>
  <c r="D29" i="3"/>
  <c r="N11" i="3"/>
  <c r="M55" i="3"/>
  <c r="Q55" i="3"/>
  <c r="F7" i="3"/>
  <c r="AE59" i="3"/>
  <c r="R51" i="3"/>
  <c r="J55" i="3"/>
  <c r="W103" i="3"/>
  <c r="J15" i="3"/>
  <c r="N29" i="3"/>
  <c r="F11" i="3"/>
  <c r="D11" i="3"/>
  <c r="Q11" i="3"/>
  <c r="G41" i="3"/>
  <c r="U81" i="3"/>
  <c r="O15" i="3"/>
  <c r="F29" i="3"/>
  <c r="N125" i="3"/>
  <c r="AB41" i="3"/>
  <c r="AE37" i="3"/>
  <c r="S29" i="3"/>
  <c r="AC51" i="3"/>
  <c r="AB107" i="3"/>
  <c r="AD55" i="3"/>
  <c r="AD41" i="3"/>
  <c r="P19" i="3"/>
  <c r="N107" i="3"/>
  <c r="H11" i="3"/>
  <c r="AE41" i="3"/>
  <c r="I41" i="3"/>
  <c r="E19" i="3"/>
  <c r="T59" i="3"/>
  <c r="AD29" i="3"/>
  <c r="O107" i="3"/>
  <c r="R15" i="3"/>
  <c r="J59" i="3"/>
  <c r="L73" i="3"/>
  <c r="AC41" i="3"/>
  <c r="U33" i="3"/>
  <c r="S37" i="3"/>
  <c r="O51" i="3"/>
  <c r="L7" i="3"/>
  <c r="K59" i="3"/>
  <c r="F41" i="3"/>
  <c r="L85" i="3"/>
  <c r="N33" i="3"/>
  <c r="X77" i="3"/>
  <c r="H29" i="3"/>
  <c r="AD19" i="3"/>
  <c r="H55" i="3"/>
  <c r="AD33" i="3"/>
  <c r="D15" i="3"/>
  <c r="S59" i="3"/>
  <c r="G29" i="3"/>
  <c r="AB7" i="3"/>
  <c r="H63" i="3"/>
  <c r="Y85" i="3"/>
  <c r="J19" i="3"/>
  <c r="AA107" i="3"/>
  <c r="AC63" i="3"/>
  <c r="Z19" i="3"/>
  <c r="H19" i="3"/>
  <c r="M41" i="3"/>
  <c r="I11" i="3"/>
  <c r="AB125" i="3"/>
  <c r="D37" i="3"/>
  <c r="M37" i="3"/>
  <c r="Z7" i="3"/>
  <c r="K51" i="3"/>
  <c r="N19" i="3"/>
  <c r="I51" i="3"/>
  <c r="W129" i="3"/>
  <c r="G33" i="3"/>
  <c r="W51" i="3"/>
  <c r="AA15" i="3"/>
  <c r="AC29" i="3"/>
  <c r="Q51" i="3"/>
  <c r="AB59" i="3"/>
  <c r="L63" i="3"/>
  <c r="N77" i="3"/>
  <c r="G37" i="3"/>
  <c r="AA59" i="3"/>
  <c r="W125" i="3"/>
  <c r="L19" i="3"/>
  <c r="S85" i="3"/>
  <c r="I7" i="3"/>
  <c r="M73" i="3"/>
  <c r="I19" i="3"/>
  <c r="I55" i="3"/>
  <c r="O55" i="3"/>
  <c r="M19" i="3"/>
  <c r="H41" i="3"/>
  <c r="M51" i="3"/>
  <c r="AD37" i="3"/>
  <c r="I33" i="3"/>
  <c r="AC37" i="3"/>
  <c r="AB11" i="3"/>
  <c r="S77" i="3"/>
  <c r="N81" i="3"/>
  <c r="U95" i="3"/>
  <c r="E29" i="3"/>
  <c r="Z11" i="3"/>
  <c r="V29" i="3"/>
  <c r="Y51" i="3"/>
  <c r="X81" i="3"/>
  <c r="D51" i="3"/>
  <c r="AB81" i="3"/>
  <c r="N41" i="3"/>
  <c r="X51" i="3"/>
  <c r="P59" i="3"/>
  <c r="N37" i="3"/>
  <c r="P73" i="3"/>
  <c r="Y81" i="3"/>
  <c r="AA73" i="3"/>
  <c r="I63" i="3"/>
  <c r="D55" i="3"/>
  <c r="M59" i="3"/>
  <c r="N95" i="3"/>
  <c r="O59" i="3"/>
  <c r="M11" i="3"/>
  <c r="R7" i="3"/>
  <c r="U99" i="3"/>
  <c r="V11" i="3"/>
  <c r="Q15" i="3"/>
  <c r="G7" i="3"/>
  <c r="AE15" i="3"/>
  <c r="J7" i="3"/>
  <c r="F19" i="3"/>
  <c r="F33" i="3"/>
  <c r="J29" i="3"/>
  <c r="P11" i="3"/>
  <c r="AB29" i="3"/>
  <c r="P15" i="3"/>
  <c r="O37" i="3"/>
  <c r="X63" i="3"/>
  <c r="G15" i="3"/>
  <c r="W59" i="3"/>
  <c r="U51" i="3"/>
  <c r="AB55" i="3"/>
  <c r="W95" i="3"/>
  <c r="N117" i="3"/>
  <c r="AC11" i="3"/>
  <c r="T63" i="3"/>
  <c r="J33" i="3"/>
  <c r="Y15" i="3"/>
  <c r="Y7" i="3"/>
  <c r="Y99" i="3"/>
  <c r="AD11" i="3"/>
  <c r="P7" i="3"/>
  <c r="E59" i="3"/>
  <c r="K11" i="3"/>
  <c r="T11" i="3"/>
  <c r="X37" i="3"/>
  <c r="AC15" i="3"/>
  <c r="W29" i="3"/>
  <c r="Y37" i="3"/>
  <c r="AC59" i="3"/>
  <c r="N73" i="3"/>
  <c r="V55" i="3"/>
  <c r="Y11" i="3"/>
  <c r="P99" i="3"/>
  <c r="T55" i="3"/>
  <c r="U107" i="3"/>
  <c r="Q107" i="3"/>
  <c r="X99" i="3"/>
  <c r="D33" i="3"/>
  <c r="AB103" i="3"/>
  <c r="Y41" i="3"/>
  <c r="AC7" i="3"/>
  <c r="M77" i="3"/>
  <c r="AD15" i="3"/>
  <c r="S73" i="3"/>
  <c r="L33" i="3"/>
  <c r="X73" i="3"/>
  <c r="W41" i="3"/>
  <c r="R37" i="3"/>
  <c r="P81" i="3"/>
  <c r="W15" i="3"/>
  <c r="P51" i="3"/>
  <c r="U77" i="3"/>
  <c r="AB77" i="3"/>
  <c r="L51" i="3"/>
  <c r="X29" i="3"/>
  <c r="W11" i="3"/>
  <c r="I59" i="3"/>
  <c r="P41" i="3"/>
  <c r="AC33" i="3"/>
  <c r="Q59" i="3"/>
  <c r="Q95" i="3"/>
  <c r="Z29" i="3"/>
  <c r="AD63" i="3"/>
  <c r="K19" i="3"/>
  <c r="H37" i="3"/>
  <c r="E15" i="3"/>
  <c r="O95" i="3"/>
  <c r="T7" i="3"/>
  <c r="J11" i="3"/>
  <c r="G19" i="3"/>
  <c r="X33" i="3"/>
  <c r="O117" i="3"/>
  <c r="O129" i="3"/>
  <c r="K41" i="3"/>
  <c r="M63" i="3"/>
  <c r="W85" i="3"/>
  <c r="D41" i="3"/>
  <c r="E37" i="3"/>
  <c r="N63" i="3"/>
  <c r="P63" i="3"/>
  <c r="D19" i="3"/>
  <c r="K63" i="3"/>
  <c r="N59" i="3"/>
  <c r="S51" i="3"/>
  <c r="L29" i="3"/>
  <c r="O99" i="3"/>
  <c r="K37" i="3"/>
  <c r="Q37" i="3"/>
  <c r="X95" i="3"/>
  <c r="T29" i="3"/>
  <c r="K55" i="3"/>
  <c r="O125" i="3"/>
  <c r="X15" i="3"/>
  <c r="AB51" i="3"/>
  <c r="Q85" i="3"/>
  <c r="AB19" i="3"/>
  <c r="W63" i="3"/>
  <c r="K33" i="3"/>
  <c r="H7" i="3"/>
  <c r="G11" i="3"/>
  <c r="N85" i="3"/>
  <c r="U19" i="3"/>
  <c r="AB151" i="3"/>
  <c r="Z37" i="3"/>
  <c r="U59" i="3"/>
  <c r="U73" i="3"/>
  <c r="AA77" i="3"/>
  <c r="M33" i="3"/>
  <c r="Y73" i="3"/>
  <c r="T15" i="3"/>
  <c r="AA85" i="3"/>
  <c r="AB121" i="3"/>
  <c r="S7" i="3"/>
  <c r="L55" i="3"/>
  <c r="N103" i="3"/>
  <c r="Q29" i="3"/>
  <c r="AB139" i="3"/>
  <c r="AE7" i="3"/>
  <c r="W81" i="3"/>
  <c r="N129" i="3"/>
  <c r="S63" i="3"/>
  <c r="Y77" i="3"/>
  <c r="O7" i="3"/>
  <c r="D59" i="3"/>
  <c r="AA81" i="3"/>
  <c r="Y19" i="3"/>
  <c r="O73" i="3"/>
  <c r="AA51" i="3"/>
  <c r="AD51" i="3"/>
  <c r="N7" i="3"/>
  <c r="E51" i="3"/>
  <c r="K7" i="3"/>
  <c r="O33" i="3"/>
  <c r="P107" i="3"/>
  <c r="P85" i="3"/>
  <c r="S33" i="3"/>
  <c r="AA99" i="3"/>
  <c r="AE29" i="3"/>
  <c r="R11" i="3"/>
  <c r="W73" i="3"/>
  <c r="P33" i="3"/>
  <c r="V41" i="3"/>
  <c r="AB33" i="3"/>
  <c r="Q103" i="3"/>
  <c r="P55" i="3"/>
  <c r="U7" i="3"/>
  <c r="O77" i="3"/>
  <c r="U55" i="3"/>
  <c r="V63" i="3"/>
  <c r="O81" i="3"/>
  <c r="H15" i="3"/>
  <c r="E11" i="3"/>
  <c r="E33" i="3"/>
  <c r="Q41" i="3"/>
  <c r="Z15" i="3"/>
  <c r="U29" i="3"/>
  <c r="D73" i="3"/>
  <c r="W37" i="3"/>
  <c r="M85" i="3"/>
  <c r="W99" i="3"/>
  <c r="D81" i="3"/>
  <c r="D85" i="3"/>
  <c r="AB143" i="3"/>
  <c r="I29" i="3"/>
  <c r="R63" i="3"/>
  <c r="W33" i="3"/>
  <c r="J51" i="3"/>
  <c r="S15" i="3"/>
  <c r="AA19" i="3"/>
  <c r="R19" i="3"/>
  <c r="Y107" i="3"/>
  <c r="R55" i="3"/>
  <c r="I15" i="3"/>
  <c r="P37" i="3"/>
  <c r="U15" i="3"/>
  <c r="L15" i="3"/>
  <c r="E7" i="3"/>
  <c r="D7" i="3"/>
  <c r="W117" i="3"/>
  <c r="Y33" i="3"/>
  <c r="N99" i="3"/>
  <c r="D77" i="3"/>
  <c r="O41" i="3"/>
  <c r="R59" i="3"/>
  <c r="O29" i="3"/>
  <c r="E55" i="3"/>
  <c r="S55" i="3"/>
  <c r="AB147" i="3"/>
  <c r="AB117" i="3"/>
  <c r="Q99" i="3"/>
  <c r="AB63" i="3"/>
  <c r="O63" i="3"/>
  <c r="AE19" i="3"/>
  <c r="Q77" i="3"/>
  <c r="AA103" i="3"/>
  <c r="H59" i="3"/>
  <c r="Y29" i="3"/>
  <c r="M7" i="3"/>
  <c r="AB95" i="3"/>
  <c r="U11" i="3"/>
  <c r="V51" i="3"/>
  <c r="T37" i="3"/>
  <c r="W107" i="3"/>
  <c r="N15" i="3"/>
  <c r="X7" i="3"/>
  <c r="J63" i="3"/>
  <c r="E63" i="3"/>
  <c r="L11" i="3"/>
  <c r="I37" i="3"/>
  <c r="M81" i="3"/>
  <c r="AD59" i="3"/>
  <c r="N121" i="3"/>
  <c r="X85" i="3"/>
  <c r="AC19" i="3"/>
  <c r="AA33" i="3"/>
  <c r="W121" i="3"/>
  <c r="AE33" i="3"/>
  <c r="O103" i="3"/>
  <c r="S81" i="3"/>
  <c r="Y95" i="3"/>
  <c r="P95" i="3"/>
  <c r="AA37" i="3"/>
  <c r="AA95" i="3"/>
  <c r="L37" i="3"/>
  <c r="U41" i="3"/>
  <c r="AB99" i="3"/>
  <c r="R33" i="3"/>
  <c r="E41" i="3"/>
  <c r="M29" i="3"/>
  <c r="X59" i="3"/>
  <c r="X55" i="3"/>
  <c r="AA29" i="3"/>
  <c r="S41" i="3"/>
  <c r="R41" i="3"/>
  <c r="T51" i="3"/>
  <c r="AC55" i="3"/>
  <c r="L77" i="3"/>
  <c r="S11" i="3"/>
  <c r="T19" i="3"/>
  <c r="P77" i="3"/>
  <c r="T33" i="3"/>
  <c r="F37" i="3"/>
  <c r="AB73" i="3"/>
  <c r="Q7" i="3"/>
  <c r="L59" i="3"/>
  <c r="U103" i="3"/>
  <c r="N51" i="3"/>
  <c r="AA41" i="3"/>
  <c r="AE63" i="3"/>
  <c r="AB129" i="3"/>
  <c r="Q81" i="3"/>
  <c r="Q73" i="3"/>
  <c r="AA55" i="3"/>
  <c r="V7" i="3"/>
  <c r="X41" i="3"/>
  <c r="D63" i="3"/>
  <c r="F15" i="3"/>
  <c r="U37" i="3"/>
  <c r="AE11" i="3"/>
  <c r="W19" i="3"/>
  <c r="Q63" i="3"/>
  <c r="J37" i="3"/>
  <c r="AB37" i="3"/>
  <c r="K15" i="3"/>
  <c r="K29" i="3"/>
  <c r="AD7" i="3"/>
  <c r="V19" i="3"/>
  <c r="M15" i="3"/>
  <c r="U85" i="3"/>
  <c r="AB15" i="3"/>
  <c r="O85" i="3"/>
  <c r="AA7" i="3"/>
  <c r="L81" i="3"/>
  <c r="N55" i="3"/>
  <c r="L41" i="3"/>
  <c r="V33" i="3"/>
  <c r="Q33" i="3"/>
  <c r="X103" i="3"/>
  <c r="P29" i="3"/>
  <c r="AE51" i="3"/>
  <c r="Z41" i="3"/>
  <c r="T41" i="3"/>
  <c r="Y63" i="3"/>
  <c r="S19" i="3"/>
  <c r="W77" i="3"/>
  <c r="H51" i="3"/>
  <c r="V37" i="3"/>
  <c r="M142" i="3"/>
  <c r="M141" i="3"/>
  <c r="M137" i="3"/>
  <c r="M138" i="3"/>
  <c r="M168" i="2"/>
  <c r="M146" i="2"/>
  <c r="M146" i="3" s="1"/>
  <c r="M166" i="2"/>
  <c r="M167" i="2"/>
  <c r="M159" i="2"/>
  <c r="M161" i="2"/>
  <c r="M162" i="2"/>
  <c r="M163" i="2"/>
  <c r="M164" i="2"/>
  <c r="M165" i="2"/>
  <c r="M160" i="2"/>
  <c r="M160" i="3" l="1"/>
  <c r="M159" i="3"/>
  <c r="M163" i="3"/>
  <c r="M164" i="3"/>
  <c r="M145" i="3"/>
  <c r="M147" i="3" s="1"/>
  <c r="M168" i="3"/>
  <c r="M167" i="3"/>
  <c r="M143" i="3"/>
  <c r="M139" i="3"/>
  <c r="M151" i="3"/>
  <c r="M173" i="3" l="1"/>
  <c r="M169" i="3"/>
  <c r="M165" i="3"/>
  <c r="M161" i="3"/>
  <c r="M124" i="2" l="1"/>
  <c r="M123" i="2"/>
  <c r="M122" i="2"/>
  <c r="M121" i="2"/>
  <c r="M120" i="2"/>
  <c r="M119" i="2"/>
  <c r="M118" i="2"/>
  <c r="M117" i="2"/>
  <c r="M116" i="2"/>
  <c r="M115" i="2"/>
  <c r="M102" i="2"/>
  <c r="M101" i="2"/>
  <c r="M100" i="2"/>
  <c r="M99" i="2"/>
  <c r="M98" i="2"/>
  <c r="M97" i="2"/>
  <c r="M96" i="2"/>
  <c r="M95" i="2"/>
  <c r="M94" i="2"/>
  <c r="M93" i="2"/>
  <c r="C80" i="2"/>
  <c r="C79" i="2"/>
  <c r="C78" i="2"/>
  <c r="C77" i="2"/>
  <c r="C76" i="2"/>
  <c r="C75" i="2"/>
  <c r="C74" i="2"/>
  <c r="C73" i="2"/>
  <c r="C72" i="2"/>
  <c r="C71" i="2"/>
  <c r="C58" i="2"/>
  <c r="C57" i="2"/>
  <c r="C56" i="2"/>
  <c r="C55" i="2"/>
  <c r="C54" i="2"/>
  <c r="C53" i="2"/>
  <c r="C52" i="2"/>
  <c r="C51" i="2"/>
  <c r="C50" i="2"/>
  <c r="C49" i="2"/>
  <c r="C36" i="2"/>
  <c r="C35" i="2"/>
  <c r="C34" i="2"/>
  <c r="C33" i="2"/>
  <c r="C32" i="2"/>
  <c r="C31" i="2"/>
  <c r="C30" i="2"/>
  <c r="C29" i="2"/>
  <c r="C28" i="2"/>
  <c r="C27" i="2"/>
  <c r="C49" i="3" l="1"/>
  <c r="C50" i="3"/>
  <c r="C80" i="3"/>
  <c r="C79" i="3"/>
  <c r="M120" i="3"/>
  <c r="M119" i="3"/>
  <c r="M102" i="3"/>
  <c r="M101" i="3"/>
  <c r="C28" i="3"/>
  <c r="C27" i="3"/>
  <c r="C36" i="3"/>
  <c r="C35" i="3"/>
  <c r="C75" i="3"/>
  <c r="C76" i="3"/>
  <c r="M116" i="3"/>
  <c r="M115" i="3"/>
  <c r="M124" i="3"/>
  <c r="M123" i="3"/>
  <c r="C58" i="3"/>
  <c r="C57" i="3"/>
  <c r="M98" i="3"/>
  <c r="M97" i="3"/>
  <c r="C32" i="3"/>
  <c r="C31" i="3"/>
  <c r="C72" i="3"/>
  <c r="C71" i="3"/>
  <c r="C54" i="3"/>
  <c r="C53" i="3"/>
  <c r="M93" i="3"/>
  <c r="M94" i="3"/>
  <c r="M129" i="3"/>
  <c r="M95" i="3" l="1"/>
  <c r="C33" i="3"/>
  <c r="M99" i="3"/>
  <c r="M117" i="3"/>
  <c r="M107" i="3"/>
  <c r="M121" i="3"/>
  <c r="C51" i="3"/>
  <c r="C59" i="3"/>
  <c r="C29" i="3"/>
  <c r="C81" i="3"/>
  <c r="C77" i="3"/>
  <c r="M103" i="3"/>
  <c r="C63" i="3"/>
  <c r="M125" i="3"/>
  <c r="C85" i="3"/>
  <c r="C73" i="3"/>
  <c r="C37" i="3"/>
  <c r="C41" i="3"/>
  <c r="C55" i="3"/>
  <c r="C11" i="13"/>
  <c r="C7" i="13"/>
  <c r="C10" i="2" l="1"/>
  <c r="C13" i="2"/>
  <c r="C11" i="2"/>
  <c r="C6" i="2"/>
  <c r="C14" i="2"/>
  <c r="C7" i="2"/>
  <c r="C8" i="2"/>
  <c r="C9" i="2"/>
  <c r="C12" i="2"/>
  <c r="C5" i="2"/>
  <c r="C9" i="3" l="1"/>
  <c r="C6" i="3"/>
  <c r="C5" i="3"/>
  <c r="C14" i="3"/>
  <c r="C13" i="3"/>
  <c r="C10" i="3"/>
  <c r="C11" i="3" l="1"/>
  <c r="C7" i="3"/>
  <c r="C19" i="3"/>
  <c r="C15" i="3"/>
</calcChain>
</file>

<file path=xl/sharedStrings.xml><?xml version="1.0" encoding="utf-8"?>
<sst xmlns="http://schemas.openxmlformats.org/spreadsheetml/2006/main" count="1061" uniqueCount="158">
  <si>
    <t>Pyr</t>
  </si>
  <si>
    <t>Fumarate</t>
  </si>
  <si>
    <t>Succinate</t>
  </si>
  <si>
    <t>Aconitate</t>
  </si>
  <si>
    <t>Lactate</t>
  </si>
  <si>
    <t>N-acetylasp</t>
  </si>
  <si>
    <t>Malate</t>
  </si>
  <si>
    <t>Leucine</t>
  </si>
  <si>
    <t>Methionine</t>
  </si>
  <si>
    <t>Alanine</t>
  </si>
  <si>
    <t>Glutamate</t>
  </si>
  <si>
    <t>Glycine</t>
  </si>
  <si>
    <t>Aspartate</t>
  </si>
  <si>
    <t>Glutamine</t>
  </si>
  <si>
    <t>Serine</t>
  </si>
  <si>
    <t>Asparagine</t>
  </si>
  <si>
    <t>Citrulline</t>
  </si>
  <si>
    <t>Arginine</t>
  </si>
  <si>
    <t>Lysine</t>
  </si>
  <si>
    <t>TIC</t>
  </si>
  <si>
    <t>average</t>
  </si>
  <si>
    <t>SD</t>
  </si>
  <si>
    <t>RSD(%)</t>
  </si>
  <si>
    <t>a-KG</t>
  </si>
  <si>
    <t>Ornithine</t>
  </si>
  <si>
    <t>Phenylanine</t>
  </si>
  <si>
    <t>Cytosine</t>
  </si>
  <si>
    <t>Isoleucine</t>
  </si>
  <si>
    <t>Threonine</t>
  </si>
  <si>
    <t>Glucose</t>
  </si>
  <si>
    <t>Argininosuccinate</t>
  </si>
  <si>
    <t xml:space="preserve">Area peak </t>
  </si>
  <si>
    <t>Pyr+1</t>
  </si>
  <si>
    <t>Lactate+1</t>
  </si>
  <si>
    <t>Phenylanine+1</t>
  </si>
  <si>
    <t>Cytosine+1</t>
  </si>
  <si>
    <t>Leucine+1</t>
  </si>
  <si>
    <t>Isoleucine+1</t>
  </si>
  <si>
    <t>Methionine+1</t>
  </si>
  <si>
    <t>Threonine+1</t>
  </si>
  <si>
    <t>Alanine+1</t>
  </si>
  <si>
    <t>Glutamate+1</t>
  </si>
  <si>
    <t>Glutamine+1</t>
  </si>
  <si>
    <t>Asparagine+1</t>
  </si>
  <si>
    <t>Aspartate+1</t>
  </si>
  <si>
    <t>N-acetylasp+1</t>
  </si>
  <si>
    <t>Serine+1</t>
  </si>
  <si>
    <t>Glycine+1</t>
  </si>
  <si>
    <t>Succinate+1</t>
  </si>
  <si>
    <t>Citrulline+1</t>
  </si>
  <si>
    <t>a-KG+1</t>
  </si>
  <si>
    <t>Fumarate+1</t>
  </si>
  <si>
    <t>Pyr+2</t>
  </si>
  <si>
    <t>Lactate+2</t>
  </si>
  <si>
    <t>Phenylanine+2</t>
  </si>
  <si>
    <t>Cytosine+2</t>
  </si>
  <si>
    <t>Leucine+2</t>
  </si>
  <si>
    <t>Isoleucine+2</t>
  </si>
  <si>
    <t>Methionine+2</t>
  </si>
  <si>
    <t>Threonine+2</t>
  </si>
  <si>
    <t>Alanine+2</t>
  </si>
  <si>
    <t>Glutamate+2</t>
  </si>
  <si>
    <t>Glutamine+2</t>
  </si>
  <si>
    <t>Asparagine+2</t>
  </si>
  <si>
    <t>Aspartate+2</t>
  </si>
  <si>
    <t>N-acetylasp+2</t>
  </si>
  <si>
    <t>Serine+2</t>
  </si>
  <si>
    <t>Glycine+2</t>
  </si>
  <si>
    <t>Succinate+2</t>
  </si>
  <si>
    <t>Citrulline+2</t>
  </si>
  <si>
    <t>a-KG+2</t>
  </si>
  <si>
    <t>Fumarate+2</t>
  </si>
  <si>
    <t>Pyr+3</t>
  </si>
  <si>
    <t>Lactate+3</t>
  </si>
  <si>
    <t>Alanine+3</t>
  </si>
  <si>
    <t>Glutamate+3</t>
  </si>
  <si>
    <t>Glutamine+3</t>
  </si>
  <si>
    <t>Asparagine+3</t>
  </si>
  <si>
    <t>Aspartate+3</t>
  </si>
  <si>
    <t>N-acetylasp+3</t>
  </si>
  <si>
    <t>Serine+3</t>
  </si>
  <si>
    <t>Succinate+3</t>
  </si>
  <si>
    <t>Citrulline+3</t>
  </si>
  <si>
    <t>a-KG+3</t>
  </si>
  <si>
    <t>Fumarate+3</t>
  </si>
  <si>
    <t>Glutamate+4</t>
  </si>
  <si>
    <t>Glutamate+5</t>
  </si>
  <si>
    <t>N-acetylasp+4</t>
  </si>
  <si>
    <t>N-acetylasp+5</t>
  </si>
  <si>
    <t>Succinate+4</t>
  </si>
  <si>
    <t>Malate+3</t>
  </si>
  <si>
    <t>Glucose+6</t>
  </si>
  <si>
    <t>Argininosuccinate+3</t>
  </si>
  <si>
    <t>Aconitate+3</t>
  </si>
  <si>
    <t>Ornithine+3</t>
  </si>
  <si>
    <t>Lysine+3</t>
  </si>
  <si>
    <t>Malatec</t>
  </si>
  <si>
    <t>Argininosuccinate+1</t>
  </si>
  <si>
    <t>Aconitate+1</t>
  </si>
  <si>
    <t>Ornithine+1</t>
  </si>
  <si>
    <t>Lysine+1</t>
  </si>
  <si>
    <t>Arginine+1</t>
  </si>
  <si>
    <t>Malate+2</t>
  </si>
  <si>
    <t>Argininosuccinate+2</t>
  </si>
  <si>
    <t>Aconitate+2</t>
  </si>
  <si>
    <t>Ornithine+2</t>
  </si>
  <si>
    <t>Arginine+2</t>
  </si>
  <si>
    <t>Fumarate+4</t>
  </si>
  <si>
    <t>Malate+4</t>
  </si>
  <si>
    <t>Malate+1</t>
  </si>
  <si>
    <t>Lysine+2</t>
  </si>
  <si>
    <t>Citrate</t>
  </si>
  <si>
    <t>Citrate+1</t>
  </si>
  <si>
    <t>Citrate+2</t>
  </si>
  <si>
    <t>Citrate+3</t>
  </si>
  <si>
    <t>Glutamine+4</t>
  </si>
  <si>
    <t>Glutamine+5</t>
  </si>
  <si>
    <t>Aspartate+4</t>
  </si>
  <si>
    <t>Asparagine+4</t>
  </si>
  <si>
    <t>a-KG+4</t>
  </si>
  <si>
    <t xml:space="preserve"> </t>
  </si>
  <si>
    <t>a-KG+5</t>
  </si>
  <si>
    <t>N-acetylasp+6</t>
  </si>
  <si>
    <t>Ornithine+4</t>
  </si>
  <si>
    <t>Ornithine+5</t>
  </si>
  <si>
    <t>Argininosuccinate+4</t>
  </si>
  <si>
    <t>Aconitate+4</t>
  </si>
  <si>
    <t>Aconitate+5</t>
  </si>
  <si>
    <t>Aconitate+6</t>
  </si>
  <si>
    <t>Glutathione</t>
  </si>
  <si>
    <t>Glutathione+1</t>
  </si>
  <si>
    <t>Glutathione+2</t>
  </si>
  <si>
    <t>Glutathione+3</t>
  </si>
  <si>
    <t>Glutathione+4</t>
  </si>
  <si>
    <t>Glutathione+5</t>
  </si>
  <si>
    <t>Glutathione+6</t>
  </si>
  <si>
    <t>Glutathione+7</t>
  </si>
  <si>
    <t>AK</t>
  </si>
  <si>
    <t>AW</t>
  </si>
  <si>
    <t>NK</t>
  </si>
  <si>
    <t>NW</t>
  </si>
  <si>
    <t>AK_01</t>
  </si>
  <si>
    <t>AK_02</t>
  </si>
  <si>
    <t>AK_03</t>
  </si>
  <si>
    <t>AK_04</t>
  </si>
  <si>
    <t>AW_01</t>
  </si>
  <si>
    <t>AW_02</t>
  </si>
  <si>
    <t>AW_03</t>
  </si>
  <si>
    <t>AW_04</t>
  </si>
  <si>
    <t>NK_01</t>
  </si>
  <si>
    <t>NK_02</t>
  </si>
  <si>
    <t>NK_03</t>
  </si>
  <si>
    <t>NK_04</t>
  </si>
  <si>
    <t>NW_01</t>
  </si>
  <si>
    <t>NW_02</t>
  </si>
  <si>
    <t>NW_03</t>
  </si>
  <si>
    <t>NW_04</t>
  </si>
  <si>
    <t>HEPES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</si>
</sst>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4" tint="-0.499984740745262"/>
      <name val="Calibri"/>
      <family val="2"/>
      <scheme val="minor"/>
    </font>
    <font>
      <sz val="8"/>
      <name val="Times New Roman"/>
      <family val="1"/>
    </font>
    <font>
      <b/>
      <sz val="8"/>
      <color theme="4" tint="-0.499984740745262"/>
      <name val="Arial"/>
      <family val="2"/>
    </font>
    <font>
      <sz val="8"/>
      <color theme="1"/>
      <name val="Arial"/>
      <family val="2"/>
    </font>
    <font>
      <sz val="8"/>
      <name val="Times New Roman"/>
      <family val="1"/>
    </font>
    <font>
      <b/>
      <sz val="8"/>
      <color theme="1"/>
      <name val="Arial"/>
      <family val="2"/>
    </font>
    <font>
      <b/>
      <sz val="8"/>
      <color theme="9" tint="-0.249977111117893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7" tint="-0.499984740745262"/>
      <name val="Arial"/>
      <family val="2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2" fillId="0" borderId="0"/>
  </cellStyleXfs>
  <cellXfs count="23">
    <xf numFmtId="0" fontId="0" fillId="0" borderId="0" xfId="0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1" fillId="0" borderId="0" xfId="2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1" fontId="5" fillId="0" borderId="0" xfId="0" applyNumberFormat="1" applyFont="1" applyAlignment="1">
      <alignment horizontal="center"/>
    </xf>
    <xf numFmtId="1" fontId="1" fillId="0" borderId="0" xfId="1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1" fillId="0" borderId="0" xfId="4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2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Pyruvate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TIC'!$C$4</c:f>
              <c:strCache>
                <c:ptCount val="1"/>
                <c:pt idx="0">
                  <c:v>Pyr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TIC'!$C$6,'statistic TIC'!$C$10,'statistic TIC'!$C$14,'statistic TIC'!$C$18,'statistic TIC'!$C$22)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TIC'!$C$6,'statistic TIC'!$C$10,'statistic TIC'!$C$14,'statistic TIC'!$C$18,'statistic TIC'!$C$22)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TIC'!$C$5,'statistic TIC'!$C$9,'statistic TIC'!$C$13,'statistic TIC'!$C$17,'statistic TIC'!$C$21)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7-4D31-8AB1-78D9BC9ADD1D}"/>
            </c:ext>
          </c:extLst>
        </c:ser>
        <c:ser>
          <c:idx val="1"/>
          <c:order val="1"/>
          <c:tx>
            <c:strRef>
              <c:f>'statistic TIC'!$C$26</c:f>
              <c:strCache>
                <c:ptCount val="1"/>
                <c:pt idx="0">
                  <c:v>Pyr+1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TIC'!$C$28,'statistic TIC'!$C$32,'statistic TIC'!$C$36,'statistic TIC'!$C$40,'statistic TIC'!$C$44)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TIC'!$C$28,'statistic TIC'!$C$32,'statistic TIC'!$C$36,'statistic TIC'!$C$40,'statistic TIC'!$C$44)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TIC'!$C$27,'statistic TIC'!$C$31,'statistic TIC'!$C$35,'statistic TIC'!$C$39,'statistic TIC'!$C$43)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7-4D31-8AB1-78D9BC9ADD1D}"/>
            </c:ext>
          </c:extLst>
        </c:ser>
        <c:ser>
          <c:idx val="2"/>
          <c:order val="2"/>
          <c:tx>
            <c:strRef>
              <c:f>'statistic TIC'!$C$48</c:f>
              <c:strCache>
                <c:ptCount val="1"/>
                <c:pt idx="0">
                  <c:v>Pyr+2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TIC'!$C$50,'statistic TIC'!$C$54,'statistic TIC'!$C$58,'statistic TIC'!$C$62,'statistic TIC'!$C$66)</c:f>
                <c:numCache>
                  <c:formatCode>General</c:formatCode>
                  <c:ptCount val="5"/>
                  <c:pt idx="0">
                    <c:v>2.030132942180973E-5</c:v>
                  </c:pt>
                  <c:pt idx="1">
                    <c:v>2.7080121483083189E-6</c:v>
                  </c:pt>
                  <c:pt idx="2">
                    <c:v>1.1480000884766154E-5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TIC'!$C$50,'statistic TIC'!$C$54,'statistic TIC'!$C$58,'statistic TIC'!$C$62,'statistic TIC'!$C$66)</c:f>
                <c:numCache>
                  <c:formatCode>General</c:formatCode>
                  <c:ptCount val="5"/>
                  <c:pt idx="0">
                    <c:v>2.030132942180973E-5</c:v>
                  </c:pt>
                  <c:pt idx="1">
                    <c:v>2.7080121483083189E-6</c:v>
                  </c:pt>
                  <c:pt idx="2">
                    <c:v>1.1480000884766154E-5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TIC'!$C$49,'statistic TIC'!$C$53,'statistic TIC'!$C$57,'statistic TIC'!$C$61,'statistic TIC'!$C$65)</c:f>
              <c:numCache>
                <c:formatCode>0.00E+00</c:formatCode>
                <c:ptCount val="5"/>
                <c:pt idx="0">
                  <c:v>3.0037312056594595E-5</c:v>
                </c:pt>
                <c:pt idx="1">
                  <c:v>1.2117775191101225E-5</c:v>
                </c:pt>
                <c:pt idx="2">
                  <c:v>6.9804039556956097E-5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D7-4D31-8AB1-78D9BC9ADD1D}"/>
            </c:ext>
          </c:extLst>
        </c:ser>
        <c:ser>
          <c:idx val="3"/>
          <c:order val="3"/>
          <c:tx>
            <c:strRef>
              <c:f>'statistic TIC'!$C$70</c:f>
              <c:strCache>
                <c:ptCount val="1"/>
                <c:pt idx="0">
                  <c:v>Pyr+3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TIC'!$C$72,'statistic TIC'!$C$76,'statistic TIC'!$C$80,'statistic TIC'!$C$84,'statistic TIC'!$C$88)</c:f>
                <c:numCache>
                  <c:formatCode>General</c:formatCode>
                  <c:ptCount val="5"/>
                  <c:pt idx="0">
                    <c:v>5.9878146916735686E-5</c:v>
                  </c:pt>
                  <c:pt idx="1">
                    <c:v>5.7772734615341968E-5</c:v>
                  </c:pt>
                  <c:pt idx="2">
                    <c:v>6.9662608682318522E-5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TIC'!$C$72,'statistic TIC'!$C$76,'statistic TIC'!$C$80,'statistic TIC'!$C$84,'statistic TIC'!$C$88)</c:f>
                <c:numCache>
                  <c:formatCode>General</c:formatCode>
                  <c:ptCount val="5"/>
                  <c:pt idx="0">
                    <c:v>5.9878146916735686E-5</c:v>
                  </c:pt>
                  <c:pt idx="1">
                    <c:v>5.7772734615341968E-5</c:v>
                  </c:pt>
                  <c:pt idx="2">
                    <c:v>6.9662608682318522E-5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TIC'!$C$71,'statistic TIC'!$C$75,'statistic TIC'!$C$79,'statistic TIC'!$C$83,'statistic TIC'!$C$87)</c:f>
              <c:numCache>
                <c:formatCode>0.00E+00</c:formatCode>
                <c:ptCount val="5"/>
                <c:pt idx="0">
                  <c:v>5.1251315380608932E-4</c:v>
                </c:pt>
                <c:pt idx="1">
                  <c:v>5.788178873419108E-4</c:v>
                </c:pt>
                <c:pt idx="2">
                  <c:v>3.5360375634589821E-4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D7-4D31-8AB1-78D9BC9A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Alanine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TIC'!$L$4</c:f>
              <c:strCache>
                <c:ptCount val="1"/>
                <c:pt idx="0">
                  <c:v>Alanine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TIC'!$L$6,'statistic TIC'!$L$10,'statistic TIC'!$L$14,'statistic TIC'!$L$18,'statistic TIC'!$L$22)</c:f>
                <c:numCache>
                  <c:formatCode>General</c:formatCode>
                  <c:ptCount val="5"/>
                  <c:pt idx="0">
                    <c:v>7.7895801436702607E-4</c:v>
                  </c:pt>
                  <c:pt idx="1">
                    <c:v>1.6965483670944332E-3</c:v>
                  </c:pt>
                  <c:pt idx="2">
                    <c:v>5.5899559936714669E-4</c:v>
                  </c:pt>
                  <c:pt idx="3">
                    <c:v>8.0468884772518976E-4</c:v>
                  </c:pt>
                </c:numCache>
              </c:numRef>
            </c:plus>
            <c:minus>
              <c:numRef>
                <c:f>('statistic TIC'!$L$6,'statistic TIC'!$L$10,'statistic TIC'!$L$14,'statistic TIC'!$L$18,'statistic TIC'!$L$22)</c:f>
                <c:numCache>
                  <c:formatCode>General</c:formatCode>
                  <c:ptCount val="5"/>
                  <c:pt idx="0">
                    <c:v>7.7895801436702607E-4</c:v>
                  </c:pt>
                  <c:pt idx="1">
                    <c:v>1.6965483670944332E-3</c:v>
                  </c:pt>
                  <c:pt idx="2">
                    <c:v>5.5899559936714669E-4</c:v>
                  </c:pt>
                  <c:pt idx="3">
                    <c:v>8.0468884772518976E-4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TIC'!$L$5,'statistic TIC'!$L$9,'statistic TIC'!$L$13,'statistic TIC'!$L$17,'statistic TIC'!$L$21)</c:f>
              <c:numCache>
                <c:formatCode>0.00E+00</c:formatCode>
                <c:ptCount val="5"/>
                <c:pt idx="0">
                  <c:v>7.6858832567520546E-3</c:v>
                </c:pt>
                <c:pt idx="1">
                  <c:v>1.0008246958246566E-2</c:v>
                </c:pt>
                <c:pt idx="2">
                  <c:v>4.2475994073131115E-3</c:v>
                </c:pt>
                <c:pt idx="3">
                  <c:v>4.8275494515875872E-3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B-4332-B9A0-48777923B030}"/>
            </c:ext>
          </c:extLst>
        </c:ser>
        <c:ser>
          <c:idx val="1"/>
          <c:order val="1"/>
          <c:tx>
            <c:strRef>
              <c:f>'statistic TIC'!$L$26</c:f>
              <c:strCache>
                <c:ptCount val="1"/>
                <c:pt idx="0">
                  <c:v>Alanine+1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TIC'!$L$28,'statistic TIC'!$L$32,'statistic TIC'!$L$36,'statistic TIC'!$L$40,'statistic TIC'!$L$44)</c:f>
                <c:numCache>
                  <c:formatCode>General</c:formatCode>
                  <c:ptCount val="5"/>
                  <c:pt idx="0">
                    <c:v>2.9031960899610976E-5</c:v>
                  </c:pt>
                  <c:pt idx="1">
                    <c:v>1.5560909397744602E-4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TIC'!$L$28,'statistic TIC'!$L$32,'statistic TIC'!$L$36,'statistic TIC'!$L$40,'statistic TIC'!$L$44)</c:f>
                <c:numCache>
                  <c:formatCode>General</c:formatCode>
                  <c:ptCount val="5"/>
                  <c:pt idx="0">
                    <c:v>2.9031960899610976E-5</c:v>
                  </c:pt>
                  <c:pt idx="1">
                    <c:v>1.5560909397744602E-4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TIC'!$L$27,'statistic TIC'!$L$31,'statistic TIC'!$L$35,'statistic TIC'!$L$39,'statistic TIC'!$L$43)</c:f>
              <c:numCache>
                <c:formatCode>0.00E+00</c:formatCode>
                <c:ptCount val="5"/>
                <c:pt idx="0">
                  <c:v>2.9330214156921973E-4</c:v>
                </c:pt>
                <c:pt idx="1">
                  <c:v>4.9161729169096237E-4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2B-4332-B9A0-48777923B030}"/>
            </c:ext>
          </c:extLst>
        </c:ser>
        <c:ser>
          <c:idx val="2"/>
          <c:order val="2"/>
          <c:tx>
            <c:strRef>
              <c:f>'statistic TIC'!$L$48</c:f>
              <c:strCache>
                <c:ptCount val="1"/>
                <c:pt idx="0">
                  <c:v>Alanine+2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TIC'!$L$50,'statistic TIC'!$L$54,'statistic TIC'!$L$58,'statistic TIC'!$L$62,'statistic TIC'!$L$66)</c:f>
                <c:numCache>
                  <c:formatCode>General</c:formatCode>
                  <c:ptCount val="5"/>
                  <c:pt idx="0">
                    <c:v>2.2737851528261327E-4</c:v>
                  </c:pt>
                  <c:pt idx="1">
                    <c:v>4.0640072027978662E-4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TIC'!$L$50,'statistic TIC'!$L$54,'statistic TIC'!$L$58,'statistic TIC'!$L$62,'statistic TIC'!$L$66)</c:f>
                <c:numCache>
                  <c:formatCode>General</c:formatCode>
                  <c:ptCount val="5"/>
                  <c:pt idx="0">
                    <c:v>2.2737851528261327E-4</c:v>
                  </c:pt>
                  <c:pt idx="1">
                    <c:v>4.0640072027978662E-4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TIC'!$L$49,'statistic TIC'!$L$53,'statistic TIC'!$L$57,'statistic TIC'!$L$61,'statistic TIC'!$L$65)</c:f>
              <c:numCache>
                <c:formatCode>0.00E+00</c:formatCode>
                <c:ptCount val="5"/>
                <c:pt idx="0">
                  <c:v>1.5033598392067611E-3</c:v>
                </c:pt>
                <c:pt idx="1">
                  <c:v>1.9164871100807654E-3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2B-4332-B9A0-48777923B030}"/>
            </c:ext>
          </c:extLst>
        </c:ser>
        <c:ser>
          <c:idx val="3"/>
          <c:order val="3"/>
          <c:tx>
            <c:strRef>
              <c:f>'statistic TIC'!$L$70</c:f>
              <c:strCache>
                <c:ptCount val="1"/>
                <c:pt idx="0">
                  <c:v>Alanine+3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TIC'!$L$72,'statistic TIC'!$L$76,'statistic TIC'!$L$80,'statistic TIC'!$L$84,'statistic TIC'!$L$88)</c:f>
                <c:numCache>
                  <c:formatCode>General</c:formatCode>
                  <c:ptCount val="5"/>
                  <c:pt idx="0">
                    <c:v>2.6472956569905562E-3</c:v>
                  </c:pt>
                  <c:pt idx="1">
                    <c:v>2.3007073872713633E-3</c:v>
                  </c:pt>
                  <c:pt idx="2">
                    <c:v>1.9858746547958653E-4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TIC'!$L$72,'statistic TIC'!$L$76,'statistic TIC'!$L$80,'statistic TIC'!$L$84,'statistic TIC'!$L$88)</c:f>
                <c:numCache>
                  <c:formatCode>General</c:formatCode>
                  <c:ptCount val="5"/>
                  <c:pt idx="0">
                    <c:v>2.6472956569905562E-3</c:v>
                  </c:pt>
                  <c:pt idx="1">
                    <c:v>2.3007073872713633E-3</c:v>
                  </c:pt>
                  <c:pt idx="2">
                    <c:v>1.9858746547958653E-4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TIC'!$L$71,'statistic TIC'!$L$75,'statistic TIC'!$L$79,'statistic TIC'!$L$83,'statistic TIC'!$L$87)</c:f>
              <c:numCache>
                <c:formatCode>0.00E+00</c:formatCode>
                <c:ptCount val="5"/>
                <c:pt idx="0">
                  <c:v>3.4771187500323222E-2</c:v>
                </c:pt>
                <c:pt idx="1">
                  <c:v>3.7837205545905278E-2</c:v>
                </c:pt>
                <c:pt idx="2">
                  <c:v>4.6917290056288198E-4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2B-4332-B9A0-48777923B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Glutathione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TIC'!$M$4</c:f>
              <c:strCache>
                <c:ptCount val="1"/>
                <c:pt idx="0">
                  <c:v>Glutathione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TIC'!$M$6,'statistic TIC'!$M$10,'statistic TIC'!$M$14,'statistic TIC'!$M$18,'statistic TIC'!$M$22)</c:f>
                <c:numCache>
                  <c:formatCode>General</c:formatCode>
                  <c:ptCount val="5"/>
                  <c:pt idx="0">
                    <c:v>5.2458668608685328E-3</c:v>
                  </c:pt>
                  <c:pt idx="1">
                    <c:v>2.6196026190522482E-3</c:v>
                  </c:pt>
                  <c:pt idx="2">
                    <c:v>2.3695185727633222E-3</c:v>
                  </c:pt>
                  <c:pt idx="3">
                    <c:v>2.3829112361785838E-3</c:v>
                  </c:pt>
                </c:numCache>
              </c:numRef>
            </c:plus>
            <c:minus>
              <c:numRef>
                <c:f>('statistic TIC'!$M$6,'statistic TIC'!$M$10,'statistic TIC'!$M$14,'statistic TIC'!$M$18,'statistic TIC'!$M$22)</c:f>
                <c:numCache>
                  <c:formatCode>General</c:formatCode>
                  <c:ptCount val="5"/>
                  <c:pt idx="0">
                    <c:v>5.2458668608685328E-3</c:v>
                  </c:pt>
                  <c:pt idx="1">
                    <c:v>2.6196026190522482E-3</c:v>
                  </c:pt>
                  <c:pt idx="2">
                    <c:v>2.3695185727633222E-3</c:v>
                  </c:pt>
                  <c:pt idx="3">
                    <c:v>2.3829112361785838E-3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TIC'!$M$5,'statistic TIC'!$M$9,'statistic TIC'!$M$13,'statistic TIC'!$M$17,'statistic TIC'!$M$21)</c:f>
              <c:numCache>
                <c:formatCode>0.00E+00</c:formatCode>
                <c:ptCount val="5"/>
                <c:pt idx="0">
                  <c:v>4.5379129258111023E-2</c:v>
                </c:pt>
                <c:pt idx="1">
                  <c:v>5.4677521032281656E-2</c:v>
                </c:pt>
                <c:pt idx="2">
                  <c:v>3.9366670300835398E-2</c:v>
                </c:pt>
                <c:pt idx="3">
                  <c:v>7.6812996321469693E-2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3-4773-9B03-2C5A974E0F49}"/>
            </c:ext>
          </c:extLst>
        </c:ser>
        <c:ser>
          <c:idx val="1"/>
          <c:order val="1"/>
          <c:tx>
            <c:strRef>
              <c:f>'statistic TIC'!$M$26</c:f>
              <c:strCache>
                <c:ptCount val="1"/>
                <c:pt idx="0">
                  <c:v>Glutathione+1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TIC'!$M$28,'statistic TIC'!$M$32,'statistic TIC'!$M$36,'statistic TIC'!$M$40,'statistic TIC'!$M$44)</c:f>
                <c:numCache>
                  <c:formatCode>General</c:formatCode>
                  <c:ptCount val="5"/>
                  <c:pt idx="0">
                    <c:v>1.5537150255332244E-3</c:v>
                  </c:pt>
                  <c:pt idx="1">
                    <c:v>1.9659993581455231E-4</c:v>
                  </c:pt>
                  <c:pt idx="2">
                    <c:v>8.7322021511894703E-4</c:v>
                  </c:pt>
                  <c:pt idx="3">
                    <c:v>7.1447799262159281E-4</c:v>
                  </c:pt>
                </c:numCache>
              </c:numRef>
            </c:plus>
            <c:minus>
              <c:numRef>
                <c:f>('statistic TIC'!$M$28,'statistic TIC'!$M$32,'statistic TIC'!$M$36,'statistic TIC'!$M$40,'statistic TIC'!$M$44)</c:f>
                <c:numCache>
                  <c:formatCode>General</c:formatCode>
                  <c:ptCount val="5"/>
                  <c:pt idx="0">
                    <c:v>1.5537150255332244E-3</c:v>
                  </c:pt>
                  <c:pt idx="1">
                    <c:v>1.9659993581455231E-4</c:v>
                  </c:pt>
                  <c:pt idx="2">
                    <c:v>8.7322021511894703E-4</c:v>
                  </c:pt>
                  <c:pt idx="3">
                    <c:v>7.1447799262159281E-4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TIC'!$M$27,'statistic TIC'!$M$31,'statistic TIC'!$M$35,'statistic TIC'!$M$39,'statistic TIC'!$M$43)</c:f>
              <c:numCache>
                <c:formatCode>0.00E+00</c:formatCode>
                <c:ptCount val="5"/>
                <c:pt idx="0">
                  <c:v>5.7256995979605109E-3</c:v>
                </c:pt>
                <c:pt idx="1">
                  <c:v>7.0288368907559544E-3</c:v>
                </c:pt>
                <c:pt idx="2">
                  <c:v>6.6434979164485437E-3</c:v>
                </c:pt>
                <c:pt idx="3">
                  <c:v>9.9832154331929088E-3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3-4773-9B03-2C5A974E0F49}"/>
            </c:ext>
          </c:extLst>
        </c:ser>
        <c:ser>
          <c:idx val="2"/>
          <c:order val="2"/>
          <c:tx>
            <c:strRef>
              <c:f>'statistic TIC'!$M$48</c:f>
              <c:strCache>
                <c:ptCount val="1"/>
                <c:pt idx="0">
                  <c:v>Glutathione+2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TIC'!$M$50,'statistic TIC'!$M$54,'statistic TIC'!$M$58,'statistic TIC'!$M$62,'statistic TIC'!$M$66)</c:f>
                <c:numCache>
                  <c:formatCode>General</c:formatCode>
                  <c:ptCount val="5"/>
                  <c:pt idx="0">
                    <c:v>2.090388278373535E-3</c:v>
                  </c:pt>
                  <c:pt idx="1">
                    <c:v>1.0090518066650604E-3</c:v>
                  </c:pt>
                  <c:pt idx="2">
                    <c:v>3.9357254657665613E-4</c:v>
                  </c:pt>
                  <c:pt idx="3">
                    <c:v>5.8057182145020625E-4</c:v>
                  </c:pt>
                </c:numCache>
              </c:numRef>
            </c:plus>
            <c:minus>
              <c:numRef>
                <c:f>('statistic TIC'!$M$50,'statistic TIC'!$M$54,'statistic TIC'!$M$58,'statistic TIC'!$M$62,'statistic TIC'!$M$66)</c:f>
                <c:numCache>
                  <c:formatCode>General</c:formatCode>
                  <c:ptCount val="5"/>
                  <c:pt idx="0">
                    <c:v>2.090388278373535E-3</c:v>
                  </c:pt>
                  <c:pt idx="1">
                    <c:v>1.0090518066650604E-3</c:v>
                  </c:pt>
                  <c:pt idx="2">
                    <c:v>3.9357254657665613E-4</c:v>
                  </c:pt>
                  <c:pt idx="3">
                    <c:v>5.8057182145020625E-4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TIC'!$M$49,'statistic TIC'!$M$53,'statistic TIC'!$M$57,'statistic TIC'!$M$61,'statistic TIC'!$M$65)</c:f>
              <c:numCache>
                <c:formatCode>0.00E+00</c:formatCode>
                <c:ptCount val="5"/>
                <c:pt idx="0">
                  <c:v>1.593029379640952E-2</c:v>
                </c:pt>
                <c:pt idx="1">
                  <c:v>2.053675586907263E-2</c:v>
                </c:pt>
                <c:pt idx="2">
                  <c:v>8.6840288839231186E-3</c:v>
                </c:pt>
                <c:pt idx="3">
                  <c:v>6.4897563146138247E-3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53-4773-9B03-2C5A974E0F49}"/>
            </c:ext>
          </c:extLst>
        </c:ser>
        <c:ser>
          <c:idx val="3"/>
          <c:order val="3"/>
          <c:tx>
            <c:strRef>
              <c:f>'statistic TIC'!$M$70</c:f>
              <c:strCache>
                <c:ptCount val="1"/>
                <c:pt idx="0">
                  <c:v>Glutathione+3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TIC'!$M$72,'statistic TIC'!$M$76,'statistic TIC'!$M$80,'statistic TIC'!$M$84,'statistic TIC'!$M$88)</c:f>
                <c:numCache>
                  <c:formatCode>General</c:formatCode>
                  <c:ptCount val="5"/>
                  <c:pt idx="0">
                    <c:v>1.0093397443318066E-3</c:v>
                  </c:pt>
                  <c:pt idx="1">
                    <c:v>1.0080583607150323E-3</c:v>
                  </c:pt>
                  <c:pt idx="2">
                    <c:v>5.0311276606902159E-4</c:v>
                  </c:pt>
                  <c:pt idx="3">
                    <c:v>5.3936821091980964E-4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TIC'!$M$72,'statistic TIC'!$M$76,'statistic TIC'!$M$80,'statistic TIC'!$M$84,'statistic TIC'!$M$88)</c:f>
                <c:numCache>
                  <c:formatCode>General</c:formatCode>
                  <c:ptCount val="5"/>
                  <c:pt idx="0">
                    <c:v>1.0093397443318066E-3</c:v>
                  </c:pt>
                  <c:pt idx="1">
                    <c:v>1.0080583607150323E-3</c:v>
                  </c:pt>
                  <c:pt idx="2">
                    <c:v>5.0311276606902159E-4</c:v>
                  </c:pt>
                  <c:pt idx="3">
                    <c:v>5.3936821091980964E-4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TIC'!$M$71,'statistic TIC'!$M$75,'statistic TIC'!$M$79,'statistic TIC'!$M$83,'statistic TIC'!$M$87)</c:f>
              <c:numCache>
                <c:formatCode>0.00E+00</c:formatCode>
                <c:ptCount val="5"/>
                <c:pt idx="0">
                  <c:v>7.2954426180113184E-3</c:v>
                </c:pt>
                <c:pt idx="1">
                  <c:v>9.4120631781693959E-3</c:v>
                </c:pt>
                <c:pt idx="2">
                  <c:v>4.1676656815046852E-3</c:v>
                </c:pt>
                <c:pt idx="3">
                  <c:v>1.7633611806696821E-3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53-4773-9B03-2C5A974E0F49}"/>
            </c:ext>
          </c:extLst>
        </c:ser>
        <c:ser>
          <c:idx val="4"/>
          <c:order val="4"/>
          <c:tx>
            <c:strRef>
              <c:f>'statistic TIC'!$M$92</c:f>
              <c:strCache>
                <c:ptCount val="1"/>
                <c:pt idx="0">
                  <c:v>Glutathione+4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TIC'!$M$94,'statistic TIC'!$M$98,'statistic TIC'!$M$102,'statistic TIC'!$M$106,'statistic TIC'!$M$110)</c:f>
                <c:numCache>
                  <c:formatCode>General</c:formatCode>
                  <c:ptCount val="5"/>
                  <c:pt idx="0">
                    <c:v>1.5589233466350538E-3</c:v>
                  </c:pt>
                  <c:pt idx="1">
                    <c:v>7.3121947690316048E-4</c:v>
                  </c:pt>
                  <c:pt idx="2">
                    <c:v>2.8041080423125541E-4</c:v>
                  </c:pt>
                  <c:pt idx="3">
                    <c:v>5.5064186315359291E-4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TIC'!$M$94,'statistic TIC'!$M$98,'statistic TIC'!$M$102,'statistic TIC'!$M$106,'statistic TIC'!$M$110)</c:f>
                <c:numCache>
                  <c:formatCode>General</c:formatCode>
                  <c:ptCount val="5"/>
                  <c:pt idx="0">
                    <c:v>1.5589233466350538E-3</c:v>
                  </c:pt>
                  <c:pt idx="1">
                    <c:v>7.3121947690316048E-4</c:v>
                  </c:pt>
                  <c:pt idx="2">
                    <c:v>2.8041080423125541E-4</c:v>
                  </c:pt>
                  <c:pt idx="3">
                    <c:v>5.5064186315359291E-4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TIC'!$M$93,'statistic TIC'!$M$97,'statistic TIC'!$M$101,'statistic TIC'!$M$105,'statistic TIC'!$M$109)</c:f>
              <c:numCache>
                <c:formatCode>0.00E+00</c:formatCode>
                <c:ptCount val="5"/>
                <c:pt idx="0">
                  <c:v>1.313329803146935E-2</c:v>
                </c:pt>
                <c:pt idx="1">
                  <c:v>1.4441309203551982E-2</c:v>
                </c:pt>
                <c:pt idx="2">
                  <c:v>2.7378912932008578E-3</c:v>
                </c:pt>
                <c:pt idx="3">
                  <c:v>7.4067649566449286E-4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53-4773-9B03-2C5A974E0F49}"/>
            </c:ext>
          </c:extLst>
        </c:ser>
        <c:ser>
          <c:idx val="5"/>
          <c:order val="5"/>
          <c:tx>
            <c:strRef>
              <c:f>'statistic TIC'!$M$114</c:f>
              <c:strCache>
                <c:ptCount val="1"/>
                <c:pt idx="0">
                  <c:v>Glutathione+5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TIC'!$M$116,'statistic TIC'!$M$120,'statistic TIC'!$M$124,'statistic TIC'!$M$128,'statistic TIC'!$M$132)</c:f>
                <c:numCache>
                  <c:formatCode>General</c:formatCode>
                  <c:ptCount val="5"/>
                  <c:pt idx="0">
                    <c:v>1.5058792661503228E-3</c:v>
                  </c:pt>
                  <c:pt idx="1">
                    <c:v>1.1155565278324511E-3</c:v>
                  </c:pt>
                  <c:pt idx="2">
                    <c:v>1.7866276952382081E-4</c:v>
                  </c:pt>
                  <c:pt idx="3">
                    <c:v>1.5051658656526506E-4</c:v>
                  </c:pt>
                </c:numCache>
              </c:numRef>
            </c:plus>
            <c:minus>
              <c:numRef>
                <c:f>('statistic TIC'!$M$116,'statistic TIC'!$M$120,'statistic TIC'!$M$124,'statistic TIC'!$M$128,'statistic TIC'!$M$132)</c:f>
                <c:numCache>
                  <c:formatCode>General</c:formatCode>
                  <c:ptCount val="5"/>
                  <c:pt idx="0">
                    <c:v>1.5058792661503228E-3</c:v>
                  </c:pt>
                  <c:pt idx="1">
                    <c:v>1.1155565278324511E-3</c:v>
                  </c:pt>
                  <c:pt idx="2">
                    <c:v>1.7866276952382081E-4</c:v>
                  </c:pt>
                  <c:pt idx="3">
                    <c:v>1.5051658656526506E-4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TIC'!$M$115,'statistic TIC'!$M$119,'statistic TIC'!$M$123,'statistic TIC'!$M$127,'statistic TIC'!$M$131)</c:f>
              <c:numCache>
                <c:formatCode>0.00E+00</c:formatCode>
                <c:ptCount val="5"/>
                <c:pt idx="0">
                  <c:v>1.1611604888745618E-2</c:v>
                </c:pt>
                <c:pt idx="1">
                  <c:v>1.0767642702240657E-2</c:v>
                </c:pt>
                <c:pt idx="2">
                  <c:v>9.6242389880879411E-4</c:v>
                </c:pt>
                <c:pt idx="3">
                  <c:v>1.2770760873005298E-4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53-4773-9B03-2C5A974E0F49}"/>
            </c:ext>
          </c:extLst>
        </c:ser>
        <c:ser>
          <c:idx val="6"/>
          <c:order val="6"/>
          <c:tx>
            <c:strRef>
              <c:f>'statistic TIC'!$M$136</c:f>
              <c:strCache>
                <c:ptCount val="1"/>
                <c:pt idx="0">
                  <c:v>Glutathione+6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TIC'!$M$138,'statistic TIC'!$M$142,'statistic TIC'!$M$146,'statistic TIC'!$M$150,'statistic TIC'!$M$154)</c:f>
                <c:numCache>
                  <c:formatCode>General</c:formatCode>
                  <c:ptCount val="5"/>
                  <c:pt idx="0">
                    <c:v>1.0914980193853199E-3</c:v>
                  </c:pt>
                  <c:pt idx="1">
                    <c:v>3.8963271865377315E-4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TIC'!$M$138,'statistic TIC'!$M$142,'statistic TIC'!$M$146,'statistic TIC'!$M$150,'statistic TIC'!$M$154)</c:f>
                <c:numCache>
                  <c:formatCode>General</c:formatCode>
                  <c:ptCount val="5"/>
                  <c:pt idx="0">
                    <c:v>1.0914980193853199E-3</c:v>
                  </c:pt>
                  <c:pt idx="1">
                    <c:v>3.8963271865377315E-4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TIC'!$M$137,'statistic TIC'!$M$141,'statistic TIC'!$M$145,'statistic TIC'!$M$149,'statistic TIC'!$M$153)</c:f>
              <c:numCache>
                <c:formatCode>0.00E+00</c:formatCode>
                <c:ptCount val="5"/>
                <c:pt idx="0">
                  <c:v>3.2519981752861717E-3</c:v>
                </c:pt>
                <c:pt idx="1">
                  <c:v>2.9189983342828838E-3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53-4773-9B03-2C5A974E0F49}"/>
            </c:ext>
          </c:extLst>
        </c:ser>
        <c:ser>
          <c:idx val="7"/>
          <c:order val="7"/>
          <c:tx>
            <c:strRef>
              <c:f>'statistic TIC'!$M$158</c:f>
              <c:strCache>
                <c:ptCount val="1"/>
                <c:pt idx="0">
                  <c:v>Glutathione+7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TIC'!$M$160,'statistic TIC'!$M$164,'statistic TIC'!$M$168,'statistic TIC'!$M$172,'statistic TIC'!$M$176)</c:f>
                <c:numCache>
                  <c:formatCode>General</c:formatCode>
                  <c:ptCount val="5"/>
                  <c:pt idx="0">
                    <c:v>3.6673058298103916E-4</c:v>
                  </c:pt>
                  <c:pt idx="1">
                    <c:v>2.5893679698155549E-4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TIC'!$M$160,'statistic TIC'!$M$164,'statistic TIC'!$M$168,'statistic TIC'!$M$172,'statistic TIC'!$M$176)</c:f>
                <c:numCache>
                  <c:formatCode>General</c:formatCode>
                  <c:ptCount val="5"/>
                  <c:pt idx="0">
                    <c:v>3.6673058298103916E-4</c:v>
                  </c:pt>
                  <c:pt idx="1">
                    <c:v>2.5893679698155549E-4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TIC'!$M$159,'statistic TIC'!$M$163,'statistic TIC'!$M$167,'statistic TIC'!$M$171,'statistic TIC'!$M$175)</c:f>
              <c:numCache>
                <c:formatCode>0.00E+00</c:formatCode>
                <c:ptCount val="5"/>
                <c:pt idx="0">
                  <c:v>2.6176027910867154E-3</c:v>
                </c:pt>
                <c:pt idx="1">
                  <c:v>2.1657803498905696E-3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53-4773-9B03-2C5A974E0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Glutamate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TIC'!$N$4</c:f>
              <c:strCache>
                <c:ptCount val="1"/>
                <c:pt idx="0">
                  <c:v>Glutamate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TIC'!$N$6,'statistic TIC'!$N$10,'statistic TIC'!$N$14,'statistic TIC'!$N$18,'statistic TIC'!$N$22)</c:f>
                <c:numCache>
                  <c:formatCode>General</c:formatCode>
                  <c:ptCount val="5"/>
                  <c:pt idx="0">
                    <c:v>1.6156480443196061E-3</c:v>
                  </c:pt>
                  <c:pt idx="1">
                    <c:v>3.8582883252077532E-3</c:v>
                  </c:pt>
                  <c:pt idx="2">
                    <c:v>5.2320173103467295E-3</c:v>
                  </c:pt>
                  <c:pt idx="3">
                    <c:v>4.7202006992663539E-3</c:v>
                  </c:pt>
                </c:numCache>
              </c:numRef>
            </c:plus>
            <c:minus>
              <c:numRef>
                <c:f>('statistic TIC'!$N$6,'statistic TIC'!$N$10,'statistic TIC'!$N$14,'statistic TIC'!$N$18,'statistic TIC'!$N$22)</c:f>
                <c:numCache>
                  <c:formatCode>General</c:formatCode>
                  <c:ptCount val="5"/>
                  <c:pt idx="0">
                    <c:v>1.6156480443196061E-3</c:v>
                  </c:pt>
                  <c:pt idx="1">
                    <c:v>3.8582883252077532E-3</c:v>
                  </c:pt>
                  <c:pt idx="2">
                    <c:v>5.2320173103467295E-3</c:v>
                  </c:pt>
                  <c:pt idx="3">
                    <c:v>4.7202006992663539E-3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TIC'!$N$5,'statistic TIC'!$N$9,'statistic TIC'!$N$13,'statistic TIC'!$N$17,'statistic TIC'!$N$21)</c:f>
              <c:numCache>
                <c:formatCode>0.00E+00</c:formatCode>
                <c:ptCount val="5"/>
                <c:pt idx="0">
                  <c:v>1.7499647895483979E-2</c:v>
                </c:pt>
                <c:pt idx="1">
                  <c:v>2.3415622128917575E-2</c:v>
                </c:pt>
                <c:pt idx="2">
                  <c:v>0.10998431698058714</c:v>
                </c:pt>
                <c:pt idx="3">
                  <c:v>9.8113468513483404E-2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8-4317-BB52-B1CF2D67868B}"/>
            </c:ext>
          </c:extLst>
        </c:ser>
        <c:ser>
          <c:idx val="1"/>
          <c:order val="1"/>
          <c:tx>
            <c:strRef>
              <c:f>'statistic TIC'!$N$26</c:f>
              <c:strCache>
                <c:ptCount val="1"/>
                <c:pt idx="0">
                  <c:v>Glutamate+1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TIC'!$N$28,'statistic TIC'!$N$32,'statistic TIC'!$N$36,'statistic TIC'!$N$40,'statistic TIC'!$N$44)</c:f>
                <c:numCache>
                  <c:formatCode>General</c:formatCode>
                  <c:ptCount val="5"/>
                  <c:pt idx="0">
                    <c:v>6.0828822064219322E-4</c:v>
                  </c:pt>
                  <c:pt idx="1">
                    <c:v>2.5566210988812961E-4</c:v>
                  </c:pt>
                  <c:pt idx="2">
                    <c:v>2.2688688673931476E-3</c:v>
                  </c:pt>
                  <c:pt idx="3">
                    <c:v>1.694000288747922E-3</c:v>
                  </c:pt>
                </c:numCache>
              </c:numRef>
            </c:plus>
            <c:minus>
              <c:numRef>
                <c:f>('statistic TIC'!$N$28,'statistic TIC'!$N$32,'statistic TIC'!$N$36,'statistic TIC'!$N$40,'statistic TIC'!$N$44)</c:f>
                <c:numCache>
                  <c:formatCode>General</c:formatCode>
                  <c:ptCount val="5"/>
                  <c:pt idx="0">
                    <c:v>6.0828822064219322E-4</c:v>
                  </c:pt>
                  <c:pt idx="1">
                    <c:v>2.5566210988812961E-4</c:v>
                  </c:pt>
                  <c:pt idx="2">
                    <c:v>2.2688688673931476E-3</c:v>
                  </c:pt>
                  <c:pt idx="3">
                    <c:v>1.694000288747922E-3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TIC'!$N$27,'statistic TIC'!$N$31,'statistic TIC'!$N$35,'statistic TIC'!$N$39,'statistic TIC'!$N$43)</c:f>
              <c:numCache>
                <c:formatCode>0.00E+00</c:formatCode>
                <c:ptCount val="5"/>
                <c:pt idx="0">
                  <c:v>4.2903022892391484E-3</c:v>
                </c:pt>
                <c:pt idx="1">
                  <c:v>7.0315532393321212E-3</c:v>
                </c:pt>
                <c:pt idx="2">
                  <c:v>3.2501337919215383E-2</c:v>
                </c:pt>
                <c:pt idx="3">
                  <c:v>3.3600814475587611E-2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8-4317-BB52-B1CF2D67868B}"/>
            </c:ext>
          </c:extLst>
        </c:ser>
        <c:ser>
          <c:idx val="2"/>
          <c:order val="2"/>
          <c:tx>
            <c:strRef>
              <c:f>'statistic TIC'!$N$48</c:f>
              <c:strCache>
                <c:ptCount val="1"/>
                <c:pt idx="0">
                  <c:v>Glutamate+2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TIC'!$N$50,'statistic TIC'!$N$54,'statistic TIC'!$N$58,'statistic TIC'!$N$62,'statistic TIC'!$N$66)</c:f>
                <c:numCache>
                  <c:formatCode>General</c:formatCode>
                  <c:ptCount val="5"/>
                  <c:pt idx="0">
                    <c:v>1.7716372088570362E-3</c:v>
                  </c:pt>
                  <c:pt idx="1">
                    <c:v>1.1005926250858486E-3</c:v>
                  </c:pt>
                  <c:pt idx="2">
                    <c:v>4.7109011888678545E-3</c:v>
                  </c:pt>
                  <c:pt idx="3">
                    <c:v>2.6972638402300866E-3</c:v>
                  </c:pt>
                </c:numCache>
              </c:numRef>
            </c:plus>
            <c:minus>
              <c:numRef>
                <c:f>('statistic TIC'!$N$50,'statistic TIC'!$N$54,'statistic TIC'!$N$58,'statistic TIC'!$N$62,'statistic TIC'!$N$66)</c:f>
                <c:numCache>
                  <c:formatCode>General</c:formatCode>
                  <c:ptCount val="5"/>
                  <c:pt idx="0">
                    <c:v>1.7716372088570362E-3</c:v>
                  </c:pt>
                  <c:pt idx="1">
                    <c:v>1.1005926250858486E-3</c:v>
                  </c:pt>
                  <c:pt idx="2">
                    <c:v>4.7109011888678545E-3</c:v>
                  </c:pt>
                  <c:pt idx="3">
                    <c:v>2.6972638402300866E-3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TIC'!$N$49,'statistic TIC'!$N$53,'statistic TIC'!$N$57,'statistic TIC'!$N$61,'statistic TIC'!$N$65)</c:f>
              <c:numCache>
                <c:formatCode>0.00E+00</c:formatCode>
                <c:ptCount val="5"/>
                <c:pt idx="0">
                  <c:v>1.8278309568435441E-2</c:v>
                </c:pt>
                <c:pt idx="1">
                  <c:v>2.6164510678784697E-2</c:v>
                </c:pt>
                <c:pt idx="2">
                  <c:v>6.0653297245000543E-2</c:v>
                </c:pt>
                <c:pt idx="3">
                  <c:v>3.4738602103661136E-2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E8-4317-BB52-B1CF2D67868B}"/>
            </c:ext>
          </c:extLst>
        </c:ser>
        <c:ser>
          <c:idx val="3"/>
          <c:order val="3"/>
          <c:tx>
            <c:strRef>
              <c:f>'statistic TIC'!$N$70</c:f>
              <c:strCache>
                <c:ptCount val="1"/>
                <c:pt idx="0">
                  <c:v>Glutamate+3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TIC'!$N$72,'statistic TIC'!$N$76,'statistic TIC'!$N$80,'statistic TIC'!$N$84,'statistic TIC'!$N$88)</c:f>
                <c:numCache>
                  <c:formatCode>General</c:formatCode>
                  <c:ptCount val="5"/>
                  <c:pt idx="0">
                    <c:v>1.8610841996146068E-3</c:v>
                  </c:pt>
                  <c:pt idx="1">
                    <c:v>1.2236627483005605E-3</c:v>
                  </c:pt>
                  <c:pt idx="2">
                    <c:v>2.5411924575025609E-3</c:v>
                  </c:pt>
                  <c:pt idx="3">
                    <c:v>8.895737415186702E-4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TIC'!$N$72,'statistic TIC'!$N$76,'statistic TIC'!$N$80,'statistic TIC'!$N$84,'statistic TIC'!$N$88)</c:f>
                <c:numCache>
                  <c:formatCode>General</c:formatCode>
                  <c:ptCount val="5"/>
                  <c:pt idx="0">
                    <c:v>1.8610841996146068E-3</c:v>
                  </c:pt>
                  <c:pt idx="1">
                    <c:v>1.2236627483005605E-3</c:v>
                  </c:pt>
                  <c:pt idx="2">
                    <c:v>2.5411924575025609E-3</c:v>
                  </c:pt>
                  <c:pt idx="3">
                    <c:v>8.895737415186702E-4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TIC'!$N$71,'statistic TIC'!$N$75,'statistic TIC'!$N$79,'statistic TIC'!$N$83,'statistic TIC'!$N$87)</c:f>
              <c:numCache>
                <c:formatCode>0.00E+00</c:formatCode>
                <c:ptCount val="5"/>
                <c:pt idx="0">
                  <c:v>1.7724069206131156E-2</c:v>
                </c:pt>
                <c:pt idx="1">
                  <c:v>2.4444644494250666E-2</c:v>
                </c:pt>
                <c:pt idx="2">
                  <c:v>4.0795473364928565E-2</c:v>
                </c:pt>
                <c:pt idx="3">
                  <c:v>1.2193504468921619E-2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E8-4317-BB52-B1CF2D67868B}"/>
            </c:ext>
          </c:extLst>
        </c:ser>
        <c:ser>
          <c:idx val="4"/>
          <c:order val="4"/>
          <c:tx>
            <c:strRef>
              <c:f>'statistic TIC'!$N$92</c:f>
              <c:strCache>
                <c:ptCount val="1"/>
                <c:pt idx="0">
                  <c:v>Glutamate+4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TIC'!$N$94,'statistic TIC'!$N$98,'statistic TIC'!$N$102,'statistic TIC'!$N$106,'statistic TIC'!$N$110)</c:f>
                <c:numCache>
                  <c:formatCode>General</c:formatCode>
                  <c:ptCount val="5"/>
                  <c:pt idx="0">
                    <c:v>1.9845563605071308E-3</c:v>
                  </c:pt>
                  <c:pt idx="1">
                    <c:v>5.7567423977387857E-4</c:v>
                  </c:pt>
                  <c:pt idx="2">
                    <c:v>2.3135203056655704E-3</c:v>
                  </c:pt>
                  <c:pt idx="3">
                    <c:v>3.8499152557534545E-4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TIC'!$N$94,'statistic TIC'!$N$98,'statistic TIC'!$N$102,'statistic TIC'!$N$106,'statistic TIC'!$N$110)</c:f>
                <c:numCache>
                  <c:formatCode>General</c:formatCode>
                  <c:ptCount val="5"/>
                  <c:pt idx="0">
                    <c:v>1.9845563605071308E-3</c:v>
                  </c:pt>
                  <c:pt idx="1">
                    <c:v>5.7567423977387857E-4</c:v>
                  </c:pt>
                  <c:pt idx="2">
                    <c:v>2.3135203056655704E-3</c:v>
                  </c:pt>
                  <c:pt idx="3">
                    <c:v>3.8499152557534545E-4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TIC'!$N$93,'statistic TIC'!$N$97,'statistic TIC'!$N$101,'statistic TIC'!$N$105,'statistic TIC'!$N$109)</c:f>
              <c:numCache>
                <c:formatCode>0.00E+00</c:formatCode>
                <c:ptCount val="5"/>
                <c:pt idx="0">
                  <c:v>2.3825040026040408E-2</c:v>
                </c:pt>
                <c:pt idx="1">
                  <c:v>2.7670783468379926E-2</c:v>
                </c:pt>
                <c:pt idx="2">
                  <c:v>3.551110951572737E-2</c:v>
                </c:pt>
                <c:pt idx="3">
                  <c:v>5.0855875202796561E-3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E8-4317-BB52-B1CF2D67868B}"/>
            </c:ext>
          </c:extLst>
        </c:ser>
        <c:ser>
          <c:idx val="5"/>
          <c:order val="5"/>
          <c:tx>
            <c:strRef>
              <c:f>'statistic TIC'!$N$114</c:f>
              <c:strCache>
                <c:ptCount val="1"/>
                <c:pt idx="0">
                  <c:v>Glutamate+5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TIC'!$N$116,'statistic TIC'!$N$120,'statistic TIC'!$N$124,'statistic TIC'!$N$128,'statistic TIC'!$N$132)</c:f>
                <c:numCache>
                  <c:formatCode>General</c:formatCode>
                  <c:ptCount val="5"/>
                  <c:pt idx="0">
                    <c:v>3.046298928675994E-3</c:v>
                  </c:pt>
                  <c:pt idx="1">
                    <c:v>1.4416860395972677E-3</c:v>
                  </c:pt>
                  <c:pt idx="2">
                    <c:v>1.5177117771573211E-3</c:v>
                  </c:pt>
                  <c:pt idx="3">
                    <c:v>3.66495276477693E-4</c:v>
                  </c:pt>
                </c:numCache>
              </c:numRef>
            </c:plus>
            <c:minus>
              <c:numRef>
                <c:f>('statistic TIC'!$N$116,'statistic TIC'!$N$120,'statistic TIC'!$N$124,'statistic TIC'!$N$128,'statistic TIC'!$N$132)</c:f>
                <c:numCache>
                  <c:formatCode>General</c:formatCode>
                  <c:ptCount val="5"/>
                  <c:pt idx="0">
                    <c:v>3.046298928675994E-3</c:v>
                  </c:pt>
                  <c:pt idx="1">
                    <c:v>1.4416860395972677E-3</c:v>
                  </c:pt>
                  <c:pt idx="2">
                    <c:v>1.5177117771573211E-3</c:v>
                  </c:pt>
                  <c:pt idx="3">
                    <c:v>3.66495276477693E-4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TIC'!$N$115,'statistic TIC'!$N$119,'statistic TIC'!$N$123,'statistic TIC'!$N$127,'statistic TIC'!$N$131)</c:f>
              <c:numCache>
                <c:formatCode>0.00E+00</c:formatCode>
                <c:ptCount val="5"/>
                <c:pt idx="0">
                  <c:v>2.8261566026395825E-2</c:v>
                </c:pt>
                <c:pt idx="1">
                  <c:v>3.0736679862144425E-2</c:v>
                </c:pt>
                <c:pt idx="2">
                  <c:v>2.1036805160121529E-2</c:v>
                </c:pt>
                <c:pt idx="3">
                  <c:v>6.8111037310464501E-4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E8-4317-BB52-B1CF2D678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Glutamine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TIC'!$O$4</c:f>
              <c:strCache>
                <c:ptCount val="1"/>
                <c:pt idx="0">
                  <c:v>Glutamine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TIC'!$O$6,'statistic TIC'!$O$10,'statistic TIC'!$O$14,'statistic TIC'!$O$18,'statistic TIC'!$O$22)</c:f>
                <c:numCache>
                  <c:formatCode>General</c:formatCode>
                  <c:ptCount val="5"/>
                  <c:pt idx="0">
                    <c:v>2.1073674761443837E-3</c:v>
                  </c:pt>
                  <c:pt idx="1">
                    <c:v>2.1325623633521606E-3</c:v>
                  </c:pt>
                  <c:pt idx="2">
                    <c:v>1.6453368527665345E-3</c:v>
                  </c:pt>
                  <c:pt idx="3">
                    <c:v>5.3477989298720467E-4</c:v>
                  </c:pt>
                </c:numCache>
              </c:numRef>
            </c:plus>
            <c:minus>
              <c:numRef>
                <c:f>('statistic TIC'!$O$6,'statistic TIC'!$O$10,'statistic TIC'!$O$14,'statistic TIC'!$O$18,'statistic TIC'!$O$22)</c:f>
                <c:numCache>
                  <c:formatCode>General</c:formatCode>
                  <c:ptCount val="5"/>
                  <c:pt idx="0">
                    <c:v>2.1073674761443837E-3</c:v>
                  </c:pt>
                  <c:pt idx="1">
                    <c:v>2.1325623633521606E-3</c:v>
                  </c:pt>
                  <c:pt idx="2">
                    <c:v>1.6453368527665345E-3</c:v>
                  </c:pt>
                  <c:pt idx="3">
                    <c:v>5.3477989298720467E-4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TIC'!$O$5,'statistic TIC'!$O$9,'statistic TIC'!$O$13,'statistic TIC'!$O$17,'statistic TIC'!$O$21)</c:f>
              <c:numCache>
                <c:formatCode>0.00E+00</c:formatCode>
                <c:ptCount val="5"/>
                <c:pt idx="0">
                  <c:v>7.3841123939511494E-3</c:v>
                </c:pt>
                <c:pt idx="1">
                  <c:v>9.6001231635871372E-3</c:v>
                </c:pt>
                <c:pt idx="2">
                  <c:v>2.2129604897974962E-2</c:v>
                </c:pt>
                <c:pt idx="3">
                  <c:v>7.4494569689964448E-3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1-4621-A955-15BCFDF24F59}"/>
            </c:ext>
          </c:extLst>
        </c:ser>
        <c:ser>
          <c:idx val="1"/>
          <c:order val="1"/>
          <c:tx>
            <c:strRef>
              <c:f>'statistic TIC'!$O$26</c:f>
              <c:strCache>
                <c:ptCount val="1"/>
                <c:pt idx="0">
                  <c:v>Glutamine+1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TIC'!$O$28,'statistic TIC'!$O$32,'statistic TIC'!$O$36,'statistic TIC'!$O$40,'statistic TIC'!$O$44)</c:f>
                <c:numCache>
                  <c:formatCode>General</c:formatCode>
                  <c:ptCount val="5"/>
                  <c:pt idx="0">
                    <c:v>2.5742990108327103E-4</c:v>
                  </c:pt>
                  <c:pt idx="1">
                    <c:v>7.2340627114327781E-5</c:v>
                  </c:pt>
                  <c:pt idx="2">
                    <c:v>1.9711996535881762E-4</c:v>
                  </c:pt>
                  <c:pt idx="3">
                    <c:v>1.9131886817331191E-4</c:v>
                  </c:pt>
                </c:numCache>
              </c:numRef>
            </c:plus>
            <c:minus>
              <c:numRef>
                <c:f>('statistic TIC'!$O$28,'statistic TIC'!$O$32,'statistic TIC'!$O$36,'statistic TIC'!$O$40,'statistic TIC'!$O$44)</c:f>
                <c:numCache>
                  <c:formatCode>General</c:formatCode>
                  <c:ptCount val="5"/>
                  <c:pt idx="0">
                    <c:v>2.5742990108327103E-4</c:v>
                  </c:pt>
                  <c:pt idx="1">
                    <c:v>7.2340627114327781E-5</c:v>
                  </c:pt>
                  <c:pt idx="2">
                    <c:v>1.9711996535881762E-4</c:v>
                  </c:pt>
                  <c:pt idx="3">
                    <c:v>1.9131886817331191E-4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TIC'!$O$27,'statistic TIC'!$O$31,'statistic TIC'!$O$35,'statistic TIC'!$O$39,'statistic TIC'!$O$43)</c:f>
              <c:numCache>
                <c:formatCode>0.00E+00</c:formatCode>
                <c:ptCount val="5"/>
                <c:pt idx="0">
                  <c:v>3.2919100390875369E-4</c:v>
                </c:pt>
                <c:pt idx="1">
                  <c:v>4.8044781124647782E-4</c:v>
                </c:pt>
                <c:pt idx="2">
                  <c:v>1.6974124044298374E-3</c:v>
                </c:pt>
                <c:pt idx="3">
                  <c:v>8.142950063756366E-4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1-4621-A955-15BCFDF24F59}"/>
            </c:ext>
          </c:extLst>
        </c:ser>
        <c:ser>
          <c:idx val="2"/>
          <c:order val="2"/>
          <c:tx>
            <c:strRef>
              <c:f>'statistic TIC'!$O$48</c:f>
              <c:strCache>
                <c:ptCount val="1"/>
                <c:pt idx="0">
                  <c:v>Glutamine+2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TIC'!$O$50,'statistic TIC'!$O$54,'statistic TIC'!$O$58,'statistic TIC'!$O$62,'statistic TIC'!$O$66)</c:f>
                <c:numCache>
                  <c:formatCode>General</c:formatCode>
                  <c:ptCount val="5"/>
                  <c:pt idx="0">
                    <c:v>1.5936578018741979E-4</c:v>
                  </c:pt>
                  <c:pt idx="1">
                    <c:v>7.0910368973115797E-5</c:v>
                  </c:pt>
                  <c:pt idx="2">
                    <c:v>2.3970805211354792E-4</c:v>
                  </c:pt>
                  <c:pt idx="3">
                    <c:v>1.102677319984552E-4</c:v>
                  </c:pt>
                </c:numCache>
              </c:numRef>
            </c:plus>
            <c:minus>
              <c:numRef>
                <c:f>('statistic TIC'!$O$50,'statistic TIC'!$O$54,'statistic TIC'!$O$58,'statistic TIC'!$O$62,'statistic TIC'!$O$66)</c:f>
                <c:numCache>
                  <c:formatCode>General</c:formatCode>
                  <c:ptCount val="5"/>
                  <c:pt idx="0">
                    <c:v>1.5936578018741979E-4</c:v>
                  </c:pt>
                  <c:pt idx="1">
                    <c:v>7.0910368973115797E-5</c:v>
                  </c:pt>
                  <c:pt idx="2">
                    <c:v>2.3970805211354792E-4</c:v>
                  </c:pt>
                  <c:pt idx="3">
                    <c:v>1.102677319984552E-4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TIC'!$O$49,'statistic TIC'!$O$53,'statistic TIC'!$O$57,'statistic TIC'!$O$61,'statistic TIC'!$O$65)</c:f>
              <c:numCache>
                <c:formatCode>0.00E+00</c:formatCode>
                <c:ptCount val="5"/>
                <c:pt idx="0">
                  <c:v>2.3481741874687649E-4</c:v>
                </c:pt>
                <c:pt idx="1">
                  <c:v>5.4123404298421171E-4</c:v>
                </c:pt>
                <c:pt idx="2">
                  <c:v>2.2062005282591467E-3</c:v>
                </c:pt>
                <c:pt idx="3">
                  <c:v>5.4576872293402284E-4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C1-4621-A955-15BCFDF24F59}"/>
            </c:ext>
          </c:extLst>
        </c:ser>
        <c:ser>
          <c:idx val="3"/>
          <c:order val="3"/>
          <c:tx>
            <c:strRef>
              <c:f>'statistic TIC'!$O$70</c:f>
              <c:strCache>
                <c:ptCount val="1"/>
                <c:pt idx="0">
                  <c:v>Glutamine+3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TIC'!$O$72,'statistic TIC'!$O$76,'statistic TIC'!$O$80,'statistic TIC'!$O$84,'statistic TIC'!$O$88)</c:f>
                <c:numCache>
                  <c:formatCode>General</c:formatCode>
                  <c:ptCount val="5"/>
                  <c:pt idx="0">
                    <c:v>1.3205088115756809E-4</c:v>
                  </c:pt>
                  <c:pt idx="1">
                    <c:v>3.1233361852469901E-5</c:v>
                  </c:pt>
                  <c:pt idx="2">
                    <c:v>4.0033973625276176E-4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TIC'!$O$72,'statistic TIC'!$O$76,'statistic TIC'!$O$80,'statistic TIC'!$O$84,'statistic TIC'!$O$88)</c:f>
                <c:numCache>
                  <c:formatCode>General</c:formatCode>
                  <c:ptCount val="5"/>
                  <c:pt idx="0">
                    <c:v>1.3205088115756809E-4</c:v>
                  </c:pt>
                  <c:pt idx="1">
                    <c:v>3.1233361852469901E-5</c:v>
                  </c:pt>
                  <c:pt idx="2">
                    <c:v>4.0033973625276176E-4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TIC'!$O$71,'statistic TIC'!$O$75,'statistic TIC'!$O$79,'statistic TIC'!$O$83,'statistic TIC'!$O$87)</c:f>
              <c:numCache>
                <c:formatCode>0.00E+00</c:formatCode>
                <c:ptCount val="5"/>
                <c:pt idx="0">
                  <c:v>1.6049979068797319E-4</c:v>
                </c:pt>
                <c:pt idx="1">
                  <c:v>3.1543334595453298E-4</c:v>
                </c:pt>
                <c:pt idx="2">
                  <c:v>1.3514508567213023E-3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C1-4621-A955-15BCFDF24F59}"/>
            </c:ext>
          </c:extLst>
        </c:ser>
        <c:ser>
          <c:idx val="4"/>
          <c:order val="4"/>
          <c:tx>
            <c:strRef>
              <c:f>'statistic TIC'!$O$92</c:f>
              <c:strCache>
                <c:ptCount val="1"/>
                <c:pt idx="0">
                  <c:v>Glutamine+4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TIC'!$O$94,'statistic TIC'!$O$98,'statistic TIC'!$O$102,'statistic TIC'!$O$106,'statistic TIC'!$O$110)</c:f>
                <c:numCache>
                  <c:formatCode>General</c:formatCode>
                  <c:ptCount val="5"/>
                  <c:pt idx="0">
                    <c:v>9.7271734492469257E-5</c:v>
                  </c:pt>
                  <c:pt idx="1">
                    <c:v>1.6680107639334117E-4</c:v>
                  </c:pt>
                  <c:pt idx="2">
                    <c:v>2.0048698106229975E-4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TIC'!$O$94,'statistic TIC'!$O$98,'statistic TIC'!$O$102,'statistic TIC'!$O$106,'statistic TIC'!$O$110)</c:f>
                <c:numCache>
                  <c:formatCode>General</c:formatCode>
                  <c:ptCount val="5"/>
                  <c:pt idx="0">
                    <c:v>9.7271734492469257E-5</c:v>
                  </c:pt>
                  <c:pt idx="1">
                    <c:v>1.6680107639334117E-4</c:v>
                  </c:pt>
                  <c:pt idx="2">
                    <c:v>2.0048698106229975E-4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TIC'!$O$93,'statistic TIC'!$O$97,'statistic TIC'!$O$101,'statistic TIC'!$O$105,'statistic TIC'!$O$109)</c:f>
              <c:numCache>
                <c:formatCode>0.00E+00</c:formatCode>
                <c:ptCount val="5"/>
                <c:pt idx="0">
                  <c:v>2.6009787470037581E-4</c:v>
                </c:pt>
                <c:pt idx="1">
                  <c:v>3.2223610202212241E-4</c:v>
                </c:pt>
                <c:pt idx="2">
                  <c:v>1.2696831883921519E-3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C1-4621-A955-15BCFDF24F59}"/>
            </c:ext>
          </c:extLst>
        </c:ser>
        <c:ser>
          <c:idx val="5"/>
          <c:order val="5"/>
          <c:tx>
            <c:strRef>
              <c:f>'statistic TIC'!$O$114</c:f>
              <c:strCache>
                <c:ptCount val="1"/>
                <c:pt idx="0">
                  <c:v>Glutamine+5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TIC'!$O$116,'statistic TIC'!$O$120,'statistic TIC'!$O$124,'statistic TIC'!$O$128,'statistic TIC'!$O$132)</c:f>
                <c:numCache>
                  <c:formatCode>General</c:formatCode>
                  <c:ptCount val="5"/>
                  <c:pt idx="0">
                    <c:v>2.5989681733300186E-4</c:v>
                  </c:pt>
                  <c:pt idx="1">
                    <c:v>1.8691076479759351E-4</c:v>
                  </c:pt>
                  <c:pt idx="2">
                    <c:v>6.6920618724482716E-5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TIC'!$O$116,'statistic TIC'!$O$120,'statistic TIC'!$O$124,'statistic TIC'!$O$128,'statistic TIC'!$O$132)</c:f>
                <c:numCache>
                  <c:formatCode>General</c:formatCode>
                  <c:ptCount val="5"/>
                  <c:pt idx="0">
                    <c:v>2.5989681733300186E-4</c:v>
                  </c:pt>
                  <c:pt idx="1">
                    <c:v>1.8691076479759351E-4</c:v>
                  </c:pt>
                  <c:pt idx="2">
                    <c:v>6.6920618724482716E-5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TIC'!$O$115,'statistic TIC'!$O$119,'statistic TIC'!$O$123,'statistic TIC'!$O$127,'statistic TIC'!$O$131)</c:f>
              <c:numCache>
                <c:formatCode>0.00E+00</c:formatCode>
                <c:ptCount val="5"/>
                <c:pt idx="0">
                  <c:v>3.7015080324253073E-4</c:v>
                </c:pt>
                <c:pt idx="1">
                  <c:v>5.0977850597037487E-4</c:v>
                </c:pt>
                <c:pt idx="2">
                  <c:v>5.8676228886877873E-4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C1-4621-A955-15BCFDF24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Asparagine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TIC'!$P$4</c:f>
              <c:strCache>
                <c:ptCount val="1"/>
                <c:pt idx="0">
                  <c:v>Asparagine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TIC'!$P$6,'statistic TIC'!$P$10,'statistic TIC'!$P$14,'statistic TIC'!$P$18,'statistic TIC'!$P$22)</c:f>
                <c:numCache>
                  <c:formatCode>General</c:formatCode>
                  <c:ptCount val="5"/>
                  <c:pt idx="0">
                    <c:v>2.4784284257109326E-3</c:v>
                  </c:pt>
                  <c:pt idx="1">
                    <c:v>8.0892164769411461E-3</c:v>
                  </c:pt>
                  <c:pt idx="2">
                    <c:v>1.2396127127494692E-3</c:v>
                  </c:pt>
                  <c:pt idx="3">
                    <c:v>1.9985447472551945E-3</c:v>
                  </c:pt>
                </c:numCache>
              </c:numRef>
            </c:plus>
            <c:minus>
              <c:numRef>
                <c:f>('statistic TIC'!$P$6,'statistic TIC'!$P$10,'statistic TIC'!$P$14,'statistic TIC'!$P$18,'statistic TIC'!$P$22)</c:f>
                <c:numCache>
                  <c:formatCode>General</c:formatCode>
                  <c:ptCount val="5"/>
                  <c:pt idx="0">
                    <c:v>2.4784284257109326E-3</c:v>
                  </c:pt>
                  <c:pt idx="1">
                    <c:v>8.0892164769411461E-3</c:v>
                  </c:pt>
                  <c:pt idx="2">
                    <c:v>1.2396127127494692E-3</c:v>
                  </c:pt>
                  <c:pt idx="3">
                    <c:v>1.9985447472551945E-3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TIC'!$P$5,'statistic TIC'!$P$9,'statistic TIC'!$P$13,'statistic TIC'!$P$17,'statistic TIC'!$P$21)</c:f>
              <c:numCache>
                <c:formatCode>0.00E+00</c:formatCode>
                <c:ptCount val="5"/>
                <c:pt idx="0">
                  <c:v>7.775302426102125E-2</c:v>
                </c:pt>
                <c:pt idx="1">
                  <c:v>6.0762780647514412E-2</c:v>
                </c:pt>
                <c:pt idx="2">
                  <c:v>2.2490836836278141E-2</c:v>
                </c:pt>
                <c:pt idx="3">
                  <c:v>1.5974415473978102E-2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9-4A2A-9CAE-EEBF515540D1}"/>
            </c:ext>
          </c:extLst>
        </c:ser>
        <c:ser>
          <c:idx val="1"/>
          <c:order val="1"/>
          <c:tx>
            <c:strRef>
              <c:f>'statistic TIC'!$P$26</c:f>
              <c:strCache>
                <c:ptCount val="1"/>
                <c:pt idx="0">
                  <c:v>Asparagine+1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TIC'!$P$28,'statistic TIC'!$P$32,'statistic TIC'!$P$36,'statistic TIC'!$P$40,'statistic TIC'!$P$44)</c:f>
                <c:numCache>
                  <c:formatCode>General</c:formatCode>
                  <c:ptCount val="5"/>
                  <c:pt idx="0">
                    <c:v>2.0458009442787429E-4</c:v>
                  </c:pt>
                  <c:pt idx="1">
                    <c:v>1.6292386385446909E-4</c:v>
                  </c:pt>
                  <c:pt idx="2">
                    <c:v>4.3728248158637174E-4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TIC'!$P$28,'statistic TIC'!$P$32,'statistic TIC'!$P$36,'statistic TIC'!$P$40,'statistic TIC'!$P$44)</c:f>
                <c:numCache>
                  <c:formatCode>General</c:formatCode>
                  <c:ptCount val="5"/>
                  <c:pt idx="0">
                    <c:v>2.0458009442787429E-4</c:v>
                  </c:pt>
                  <c:pt idx="1">
                    <c:v>1.6292386385446909E-4</c:v>
                  </c:pt>
                  <c:pt idx="2">
                    <c:v>4.3728248158637174E-4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TIC'!$P$27,'statistic TIC'!$P$31,'statistic TIC'!$P$35,'statistic TIC'!$P$39,'statistic TIC'!$P$43)</c:f>
              <c:numCache>
                <c:formatCode>0.00E+00</c:formatCode>
                <c:ptCount val="5"/>
                <c:pt idx="0">
                  <c:v>2.9660800014849479E-3</c:v>
                </c:pt>
                <c:pt idx="1">
                  <c:v>2.2312370069215975E-3</c:v>
                </c:pt>
                <c:pt idx="2">
                  <c:v>5.3315168042284409E-4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9-4A2A-9CAE-EEBF515540D1}"/>
            </c:ext>
          </c:extLst>
        </c:ser>
        <c:ser>
          <c:idx val="2"/>
          <c:order val="2"/>
          <c:tx>
            <c:strRef>
              <c:f>'statistic TIC'!$P$48</c:f>
              <c:strCache>
                <c:ptCount val="1"/>
                <c:pt idx="0">
                  <c:v>Asparagine+2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TIC'!$P$50,'statistic TIC'!$P$54,'statistic TIC'!$P$58,'statistic TIC'!$P$62,'statistic TIC'!$P$66)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2.352140311439282E-4</c:v>
                  </c:pt>
                </c:numCache>
              </c:numRef>
            </c:plus>
            <c:minus>
              <c:numRef>
                <c:f>('statistic TIC'!$P$50,'statistic TIC'!$P$54,'statistic TIC'!$P$58,'statistic TIC'!$P$62,'statistic TIC'!$P$66)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2.352140311439282E-4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TIC'!$P$49,'statistic TIC'!$P$53,'statistic TIC'!$P$57,'statistic TIC'!$P$61,'statistic TIC'!$P$65)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6.2154336058590273E-4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9-4A2A-9CAE-EEBF515540D1}"/>
            </c:ext>
          </c:extLst>
        </c:ser>
        <c:ser>
          <c:idx val="3"/>
          <c:order val="3"/>
          <c:tx>
            <c:strRef>
              <c:f>'statistic TIC'!$P$70</c:f>
              <c:strCache>
                <c:ptCount val="1"/>
                <c:pt idx="0">
                  <c:v>Asparagine+3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TIC'!$P$72,'statistic TIC'!$P$76,'statistic TIC'!$P$80,'statistic TIC'!$P$84,'statistic TIC'!$P$88)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TIC'!$P$72,'statistic TIC'!$P$76,'statistic TIC'!$P$80,'statistic TIC'!$P$84,'statistic TIC'!$P$88)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TIC'!$P$71,'statistic TIC'!$P$75,'statistic TIC'!$P$79,'statistic TIC'!$P$83,'statistic TIC'!$P$87)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89-4A2A-9CAE-EEBF515540D1}"/>
            </c:ext>
          </c:extLst>
        </c:ser>
        <c:ser>
          <c:idx val="4"/>
          <c:order val="4"/>
          <c:tx>
            <c:strRef>
              <c:f>'statistic TIC'!$P$92</c:f>
              <c:strCache>
                <c:ptCount val="1"/>
                <c:pt idx="0">
                  <c:v>Asparagine+4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TIC'!$P$94,'statistic TIC'!$P$98,'statistic TIC'!$P$102,'statistic TIC'!$P$106,'statistic TIC'!$P$110)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TIC'!$P$94,'statistic TIC'!$P$98,'statistic TIC'!$P$102,'statistic TIC'!$P$106,'statistic TIC'!$P$110)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TIC'!$P$93,'statistic TIC'!$P$97,'statistic TIC'!$P$101,'statistic TIC'!$P$105,'statistic TIC'!$P$109)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89-4A2A-9CAE-EEBF51554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Aspartate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TIC'!$Q$4</c:f>
              <c:strCache>
                <c:ptCount val="1"/>
                <c:pt idx="0">
                  <c:v>Aspartate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TIC'!$Q$6,'statistic TIC'!$Q$10,'statistic TIC'!$Q$14,'statistic TIC'!$Q$18,'statistic TIC'!$Q$22)</c:f>
                <c:numCache>
                  <c:formatCode>General</c:formatCode>
                  <c:ptCount val="5"/>
                  <c:pt idx="0">
                    <c:v>1.3838627284462813E-4</c:v>
                  </c:pt>
                  <c:pt idx="1">
                    <c:v>3.9657792684365159E-4</c:v>
                  </c:pt>
                  <c:pt idx="2">
                    <c:v>1.8441873884413773E-3</c:v>
                  </c:pt>
                  <c:pt idx="3">
                    <c:v>4.823574726057241E-3</c:v>
                  </c:pt>
                </c:numCache>
              </c:numRef>
            </c:plus>
            <c:minus>
              <c:numRef>
                <c:f>('statistic TIC'!$Q$6,'statistic TIC'!$Q$10,'statistic TIC'!$Q$14,'statistic TIC'!$Q$18,'statistic TIC'!$Q$22)</c:f>
                <c:numCache>
                  <c:formatCode>General</c:formatCode>
                  <c:ptCount val="5"/>
                  <c:pt idx="0">
                    <c:v>1.3838627284462813E-4</c:v>
                  </c:pt>
                  <c:pt idx="1">
                    <c:v>3.9657792684365159E-4</c:v>
                  </c:pt>
                  <c:pt idx="2">
                    <c:v>1.8441873884413773E-3</c:v>
                  </c:pt>
                  <c:pt idx="3">
                    <c:v>4.823574726057241E-3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TIC'!$Q$5,'statistic TIC'!$Q$9,'statistic TIC'!$Q$13,'statistic TIC'!$Q$17,'statistic TIC'!$Q$21)</c:f>
              <c:numCache>
                <c:formatCode>0.00E+00</c:formatCode>
                <c:ptCount val="5"/>
                <c:pt idx="0">
                  <c:v>1.1222333230729194E-3</c:v>
                </c:pt>
                <c:pt idx="1">
                  <c:v>1.6361573021726958E-3</c:v>
                </c:pt>
                <c:pt idx="2">
                  <c:v>3.7241416574785219E-2</c:v>
                </c:pt>
                <c:pt idx="3">
                  <c:v>9.9794206596990537E-2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D-41F3-87A8-CE6B0CCFCA66}"/>
            </c:ext>
          </c:extLst>
        </c:ser>
        <c:ser>
          <c:idx val="1"/>
          <c:order val="1"/>
          <c:tx>
            <c:strRef>
              <c:f>'statistic TIC'!$Q$26</c:f>
              <c:strCache>
                <c:ptCount val="1"/>
                <c:pt idx="0">
                  <c:v>Aspartate+1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TIC'!$Q$28,'statistic TIC'!$Q$32,'statistic TIC'!$Q$36,'statistic TIC'!$Q$40,'statistic TIC'!$Q$44)</c:f>
                <c:numCache>
                  <c:formatCode>General</c:formatCode>
                  <c:ptCount val="5"/>
                  <c:pt idx="0">
                    <c:v>2.7120265252650324E-5</c:v>
                  </c:pt>
                  <c:pt idx="1">
                    <c:v>8.4548529424183466E-5</c:v>
                  </c:pt>
                  <c:pt idx="2">
                    <c:v>1.0205198499372529E-3</c:v>
                  </c:pt>
                  <c:pt idx="3">
                    <c:v>2.2299354591346012E-3</c:v>
                  </c:pt>
                </c:numCache>
              </c:numRef>
            </c:plus>
            <c:minus>
              <c:numRef>
                <c:f>('statistic TIC'!$Q$28,'statistic TIC'!$Q$32,'statistic TIC'!$Q$36,'statistic TIC'!$Q$40,'statistic TIC'!$Q$44)</c:f>
                <c:numCache>
                  <c:formatCode>General</c:formatCode>
                  <c:ptCount val="5"/>
                  <c:pt idx="0">
                    <c:v>2.7120265252650324E-5</c:v>
                  </c:pt>
                  <c:pt idx="1">
                    <c:v>8.4548529424183466E-5</c:v>
                  </c:pt>
                  <c:pt idx="2">
                    <c:v>1.0205198499372529E-3</c:v>
                  </c:pt>
                  <c:pt idx="3">
                    <c:v>2.2299354591346012E-3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TIC'!$Q$27,'statistic TIC'!$Q$31,'statistic TIC'!$Q$35,'statistic TIC'!$Q$39,'statistic TIC'!$Q$43)</c:f>
              <c:numCache>
                <c:formatCode>0.00E+00</c:formatCode>
                <c:ptCount val="5"/>
                <c:pt idx="0">
                  <c:v>1.2728941197543827E-4</c:v>
                </c:pt>
                <c:pt idx="1">
                  <c:v>2.6253715787246984E-4</c:v>
                </c:pt>
                <c:pt idx="2">
                  <c:v>1.9768118477689046E-2</c:v>
                </c:pt>
                <c:pt idx="3">
                  <c:v>4.0208658421403407E-2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D-41F3-87A8-CE6B0CCFCA66}"/>
            </c:ext>
          </c:extLst>
        </c:ser>
        <c:ser>
          <c:idx val="2"/>
          <c:order val="2"/>
          <c:tx>
            <c:strRef>
              <c:f>'statistic TIC'!$Q$48</c:f>
              <c:strCache>
                <c:ptCount val="1"/>
                <c:pt idx="0">
                  <c:v>Aspartate+2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TIC'!$Q$50,'statistic TIC'!$Q$54,'statistic TIC'!$Q$58,'statistic TIC'!$Q$62,'statistic TIC'!$Q$66)</c:f>
                <c:numCache>
                  <c:formatCode>General</c:formatCode>
                  <c:ptCount val="5"/>
                  <c:pt idx="0">
                    <c:v>1.3525838420180213E-4</c:v>
                  </c:pt>
                  <c:pt idx="1">
                    <c:v>1.2613980296418724E-4</c:v>
                  </c:pt>
                  <c:pt idx="2">
                    <c:v>1.5934147265415242E-3</c:v>
                  </c:pt>
                  <c:pt idx="3">
                    <c:v>2.2743545983440272E-3</c:v>
                  </c:pt>
                </c:numCache>
              </c:numRef>
            </c:plus>
            <c:minus>
              <c:numRef>
                <c:f>('statistic TIC'!$Q$50,'statistic TIC'!$Q$54,'statistic TIC'!$Q$58,'statistic TIC'!$Q$62,'statistic TIC'!$Q$66)</c:f>
                <c:numCache>
                  <c:formatCode>General</c:formatCode>
                  <c:ptCount val="5"/>
                  <c:pt idx="0">
                    <c:v>1.3525838420180213E-4</c:v>
                  </c:pt>
                  <c:pt idx="1">
                    <c:v>1.2613980296418724E-4</c:v>
                  </c:pt>
                  <c:pt idx="2">
                    <c:v>1.5934147265415242E-3</c:v>
                  </c:pt>
                  <c:pt idx="3">
                    <c:v>2.2743545983440272E-3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TIC'!$Q$49,'statistic TIC'!$Q$53,'statistic TIC'!$Q$57,'statistic TIC'!$Q$61,'statistic TIC'!$Q$65)</c:f>
              <c:numCache>
                <c:formatCode>0.00E+00</c:formatCode>
                <c:ptCount val="5"/>
                <c:pt idx="0">
                  <c:v>4.4282300513273187E-4</c:v>
                </c:pt>
                <c:pt idx="1">
                  <c:v>7.2456615546080965E-4</c:v>
                </c:pt>
                <c:pt idx="2">
                  <c:v>2.9709668811498856E-2</c:v>
                </c:pt>
                <c:pt idx="3">
                  <c:v>3.485324431673209E-2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D-41F3-87A8-CE6B0CCFCA66}"/>
            </c:ext>
          </c:extLst>
        </c:ser>
        <c:ser>
          <c:idx val="3"/>
          <c:order val="3"/>
          <c:tx>
            <c:strRef>
              <c:f>'statistic TIC'!$Q$70</c:f>
              <c:strCache>
                <c:ptCount val="1"/>
                <c:pt idx="0">
                  <c:v>Aspartate+3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TIC'!$Q$72,'statistic TIC'!$Q$76,'statistic TIC'!$Q$80,'statistic TIC'!$Q$84,'statistic TIC'!$Q$88)</c:f>
                <c:numCache>
                  <c:formatCode>General</c:formatCode>
                  <c:ptCount val="5"/>
                  <c:pt idx="0">
                    <c:v>9.4490119781510053E-5</c:v>
                  </c:pt>
                  <c:pt idx="1">
                    <c:v>1.1042924577288835E-4</c:v>
                  </c:pt>
                  <c:pt idx="2">
                    <c:v>1.0412265278649485E-3</c:v>
                  </c:pt>
                  <c:pt idx="3">
                    <c:v>4.9983025507057072E-4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TIC'!$Q$72,'statistic TIC'!$Q$76,'statistic TIC'!$Q$80,'statistic TIC'!$Q$84,'statistic TIC'!$Q$88)</c:f>
                <c:numCache>
                  <c:formatCode>General</c:formatCode>
                  <c:ptCount val="5"/>
                  <c:pt idx="0">
                    <c:v>9.4490119781510053E-5</c:v>
                  </c:pt>
                  <c:pt idx="1">
                    <c:v>1.1042924577288835E-4</c:v>
                  </c:pt>
                  <c:pt idx="2">
                    <c:v>1.0412265278649485E-3</c:v>
                  </c:pt>
                  <c:pt idx="3">
                    <c:v>4.9983025507057072E-4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TIC'!$Q$71,'statistic TIC'!$Q$75,'statistic TIC'!$Q$79,'statistic TIC'!$Q$83,'statistic TIC'!$Q$87)</c:f>
              <c:numCache>
                <c:formatCode>0.00E+00</c:formatCode>
                <c:ptCount val="5"/>
                <c:pt idx="0">
                  <c:v>5.492296904797047E-4</c:v>
                </c:pt>
                <c:pt idx="1">
                  <c:v>8.0954993646381254E-4</c:v>
                </c:pt>
                <c:pt idx="2">
                  <c:v>2.4724728852107768E-2</c:v>
                </c:pt>
                <c:pt idx="3">
                  <c:v>1.2973621976933542E-2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2D-41F3-87A8-CE6B0CCFCA66}"/>
            </c:ext>
          </c:extLst>
        </c:ser>
        <c:ser>
          <c:idx val="4"/>
          <c:order val="4"/>
          <c:tx>
            <c:strRef>
              <c:f>'statistic TIC'!$Q$92</c:f>
              <c:strCache>
                <c:ptCount val="1"/>
                <c:pt idx="0">
                  <c:v>Aspartate+4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TIC'!$Q$94,'statistic TIC'!$Q$98,'statistic TIC'!$Q$102,'statistic TIC'!$Q$106,'statistic TIC'!$Q$110)</c:f>
                <c:numCache>
                  <c:formatCode>General</c:formatCode>
                  <c:ptCount val="5"/>
                  <c:pt idx="0">
                    <c:v>1.5136034338286499E-4</c:v>
                  </c:pt>
                  <c:pt idx="1">
                    <c:v>1.4359347425879602E-4</c:v>
                  </c:pt>
                  <c:pt idx="2">
                    <c:v>3.6000027850420133E-4</c:v>
                  </c:pt>
                  <c:pt idx="3">
                    <c:v>2.3218158021377102E-4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TIC'!$Q$94,'statistic TIC'!$Q$98,'statistic TIC'!$Q$102,'statistic TIC'!$Q$106,'statistic TIC'!$Q$110)</c:f>
                <c:numCache>
                  <c:formatCode>General</c:formatCode>
                  <c:ptCount val="5"/>
                  <c:pt idx="0">
                    <c:v>1.5136034338286499E-4</c:v>
                  </c:pt>
                  <c:pt idx="1">
                    <c:v>1.4359347425879602E-4</c:v>
                  </c:pt>
                  <c:pt idx="2">
                    <c:v>3.6000027850420133E-4</c:v>
                  </c:pt>
                  <c:pt idx="3">
                    <c:v>2.3218158021377102E-4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TIC'!$Q$93,'statistic TIC'!$Q$97,'statistic TIC'!$Q$101,'statistic TIC'!$Q$105,'statistic TIC'!$Q$109)</c:f>
              <c:numCache>
                <c:formatCode>0.00E+00</c:formatCode>
                <c:ptCount val="5"/>
                <c:pt idx="0">
                  <c:v>4.5780321810623772E-4</c:v>
                </c:pt>
                <c:pt idx="1">
                  <c:v>6.120586306883509E-4</c:v>
                </c:pt>
                <c:pt idx="2">
                  <c:v>1.088249911352243E-2</c:v>
                </c:pt>
                <c:pt idx="3">
                  <c:v>2.0219622411665568E-3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2D-41F3-87A8-CE6B0CCFC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N-acetylaspartate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TIC'!$R$4</c:f>
              <c:strCache>
                <c:ptCount val="1"/>
                <c:pt idx="0">
                  <c:v>N-acetylasp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TIC'!$R$6,'statistic TIC'!$R$10,'statistic TIC'!$R$14,'statistic TIC'!$R$18,'statistic TIC'!$R$22)</c:f>
                <c:numCache>
                  <c:formatCode>General</c:formatCode>
                  <c:ptCount val="5"/>
                  <c:pt idx="0">
                    <c:v>1.1325974486062651E-4</c:v>
                  </c:pt>
                  <c:pt idx="1">
                    <c:v>1.2138433965261897E-4</c:v>
                  </c:pt>
                  <c:pt idx="2">
                    <c:v>3.0834008190252951E-4</c:v>
                  </c:pt>
                  <c:pt idx="3">
                    <c:v>1.4550995240725006E-4</c:v>
                  </c:pt>
                </c:numCache>
              </c:numRef>
            </c:plus>
            <c:minus>
              <c:numRef>
                <c:f>('statistic TIC'!$R$6,'statistic TIC'!$R$10,'statistic TIC'!$R$14,'statistic TIC'!$R$18,'statistic TIC'!$R$22)</c:f>
                <c:numCache>
                  <c:formatCode>General</c:formatCode>
                  <c:ptCount val="5"/>
                  <c:pt idx="0">
                    <c:v>1.1325974486062651E-4</c:v>
                  </c:pt>
                  <c:pt idx="1">
                    <c:v>1.2138433965261897E-4</c:v>
                  </c:pt>
                  <c:pt idx="2">
                    <c:v>3.0834008190252951E-4</c:v>
                  </c:pt>
                  <c:pt idx="3">
                    <c:v>1.4550995240725006E-4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TIC'!$R$5,'statistic TIC'!$R$9,'statistic TIC'!$R$13,'statistic TIC'!$R$17,'statistic TIC'!$R$21)</c:f>
              <c:numCache>
                <c:formatCode>0.00E+00</c:formatCode>
                <c:ptCount val="5"/>
                <c:pt idx="0">
                  <c:v>3.8083739728099106E-4</c:v>
                </c:pt>
                <c:pt idx="1">
                  <c:v>6.0963167498417686E-4</c:v>
                </c:pt>
                <c:pt idx="2">
                  <c:v>2.6689949971352882E-4</c:v>
                </c:pt>
                <c:pt idx="3">
                  <c:v>8.5130261032619926E-4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F-4EAC-9DBE-C9C0701D2E7A}"/>
            </c:ext>
          </c:extLst>
        </c:ser>
        <c:ser>
          <c:idx val="1"/>
          <c:order val="1"/>
          <c:tx>
            <c:strRef>
              <c:f>'statistic TIC'!$R$26</c:f>
              <c:strCache>
                <c:ptCount val="1"/>
                <c:pt idx="0">
                  <c:v>N-acetylasp+1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TIC'!$R$28,'statistic TIC'!$R$32,'statistic TIC'!$R$36,'statistic TIC'!$R$40,'statistic TIC'!$R$44)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TIC'!$R$28,'statistic TIC'!$R$32,'statistic TIC'!$R$36,'statistic TIC'!$R$40,'statistic TIC'!$R$44)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TIC'!$R$27,'statistic TIC'!$R$31,'statistic TIC'!$R$35,'statistic TIC'!$R$39,'statistic TIC'!$R$43)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F-4EAC-9DBE-C9C0701D2E7A}"/>
            </c:ext>
          </c:extLst>
        </c:ser>
        <c:ser>
          <c:idx val="2"/>
          <c:order val="2"/>
          <c:tx>
            <c:strRef>
              <c:f>'statistic TIC'!$R$48</c:f>
              <c:strCache>
                <c:ptCount val="1"/>
                <c:pt idx="0">
                  <c:v>N-acetylasp+2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TIC'!$R$50,'statistic TIC'!$R$54,'statistic TIC'!$R$58,'statistic TIC'!$R$62,'statistic TIC'!$R$66)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TIC'!$R$50,'statistic TIC'!$R$54,'statistic TIC'!$R$58,'statistic TIC'!$R$62,'statistic TIC'!$R$66)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TIC'!$R$49,'statistic TIC'!$R$53,'statistic TIC'!$R$57,'statistic TIC'!$R$61,'statistic TIC'!$R$65)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FF-4EAC-9DBE-C9C0701D2E7A}"/>
            </c:ext>
          </c:extLst>
        </c:ser>
        <c:ser>
          <c:idx val="3"/>
          <c:order val="3"/>
          <c:tx>
            <c:strRef>
              <c:f>'statistic TIC'!$R$70</c:f>
              <c:strCache>
                <c:ptCount val="1"/>
                <c:pt idx="0">
                  <c:v>N-acetylasp+3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TIC'!$R$72,'statistic TIC'!$R$76,'statistic TIC'!$R$80,'statistic TIC'!$R$84,'statistic TIC'!$R$88)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TIC'!$R$72,'statistic TIC'!$R$76,'statistic TIC'!$R$80,'statistic TIC'!$R$84,'statistic TIC'!$R$88)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TIC'!$R$71,'statistic TIC'!$R$75,'statistic TIC'!$R$79,'statistic TIC'!$R$83,'statistic TIC'!$R$87)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FF-4EAC-9DBE-C9C0701D2E7A}"/>
            </c:ext>
          </c:extLst>
        </c:ser>
        <c:ser>
          <c:idx val="4"/>
          <c:order val="4"/>
          <c:tx>
            <c:strRef>
              <c:f>'statistic TIC'!$R$92</c:f>
              <c:strCache>
                <c:ptCount val="1"/>
                <c:pt idx="0">
                  <c:v>N-acetylasp+4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TIC'!$R$94,'statistic TIC'!$R$98,'statistic TIC'!$R$102,'statistic TIC'!$R$106,'statistic TIC'!$R$110)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TIC'!$R$94,'statistic TIC'!$R$98,'statistic TIC'!$R$102,'statistic TIC'!$R$106,'statistic TIC'!$R$110)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TIC'!$R$93,'statistic TIC'!$R$97,'statistic TIC'!$R$101,'statistic TIC'!$R$105,'statistic TIC'!$R$109)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FF-4EAC-9DBE-C9C0701D2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TIC'!$S$4</c:f>
              <c:strCache>
                <c:ptCount val="1"/>
                <c:pt idx="0">
                  <c:v>Serine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TIC'!$S$6,'statistic TIC'!$S$10,'statistic TIC'!$S$14,'statistic TIC'!$S$18,'statistic TIC'!$S$22)</c:f>
                <c:numCache>
                  <c:formatCode>General</c:formatCode>
                  <c:ptCount val="5"/>
                  <c:pt idx="0">
                    <c:v>3.2964736848654149E-4</c:v>
                  </c:pt>
                  <c:pt idx="1">
                    <c:v>2.3369423807988158E-4</c:v>
                  </c:pt>
                  <c:pt idx="2">
                    <c:v>8.3152376100326927E-5</c:v>
                  </c:pt>
                  <c:pt idx="3">
                    <c:v>1.5842069746083311E-4</c:v>
                  </c:pt>
                </c:numCache>
              </c:numRef>
            </c:plus>
            <c:minus>
              <c:numRef>
                <c:f>('statistic TIC'!$S$6,'statistic TIC'!$S$10,'statistic TIC'!$S$14,'statistic TIC'!$S$18,'statistic TIC'!$S$22)</c:f>
                <c:numCache>
                  <c:formatCode>General</c:formatCode>
                  <c:ptCount val="5"/>
                  <c:pt idx="0">
                    <c:v>3.2964736848654149E-4</c:v>
                  </c:pt>
                  <c:pt idx="1">
                    <c:v>2.3369423807988158E-4</c:v>
                  </c:pt>
                  <c:pt idx="2">
                    <c:v>8.3152376100326927E-5</c:v>
                  </c:pt>
                  <c:pt idx="3">
                    <c:v>1.5842069746083311E-4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TIC'!$S$5,'statistic TIC'!$S$9,'statistic TIC'!$S$13,'statistic TIC'!$S$17,'statistic TIC'!$S$21)</c:f>
              <c:numCache>
                <c:formatCode>0.00E+00</c:formatCode>
                <c:ptCount val="5"/>
                <c:pt idx="0">
                  <c:v>3.4077342877687758E-3</c:v>
                </c:pt>
                <c:pt idx="1">
                  <c:v>3.4595798769452369E-3</c:v>
                </c:pt>
                <c:pt idx="2">
                  <c:v>2.5305918996436768E-3</c:v>
                </c:pt>
                <c:pt idx="3">
                  <c:v>2.3228202116560804E-3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5-462E-9250-C8EEB7485EA8}"/>
            </c:ext>
          </c:extLst>
        </c:ser>
        <c:ser>
          <c:idx val="1"/>
          <c:order val="1"/>
          <c:tx>
            <c:strRef>
              <c:f>'statistic TIC'!$S$26</c:f>
              <c:strCache>
                <c:ptCount val="1"/>
                <c:pt idx="0">
                  <c:v>Serine+1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TIC'!$S$28,'statistic TIC'!$S$32,'statistic TIC'!$S$36,'statistic TIC'!$S$40,'statistic TIC'!$S$44)</c:f>
                <c:numCache>
                  <c:formatCode>General</c:formatCode>
                  <c:ptCount val="5"/>
                  <c:pt idx="0">
                    <c:v>5.2278636780664898E-4</c:v>
                  </c:pt>
                  <c:pt idx="1">
                    <c:v>9.7452836786006387E-5</c:v>
                  </c:pt>
                  <c:pt idx="2">
                    <c:v>8.4488401322740958E-5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TIC'!$S$28,'statistic TIC'!$S$32,'statistic TIC'!$S$36,'statistic TIC'!$S$40,'statistic TIC'!$S$44)</c:f>
                <c:numCache>
                  <c:formatCode>General</c:formatCode>
                  <c:ptCount val="5"/>
                  <c:pt idx="0">
                    <c:v>5.2278636780664898E-4</c:v>
                  </c:pt>
                  <c:pt idx="1">
                    <c:v>9.7452836786006387E-5</c:v>
                  </c:pt>
                  <c:pt idx="2">
                    <c:v>8.4488401322740958E-5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TIC'!$S$27,'statistic TIC'!$S$31,'statistic TIC'!$S$35,'statistic TIC'!$S$39,'statistic TIC'!$S$43)</c:f>
              <c:numCache>
                <c:formatCode>0.00E+00</c:formatCode>
                <c:ptCount val="5"/>
                <c:pt idx="0">
                  <c:v>1.7788621997433551E-3</c:v>
                </c:pt>
                <c:pt idx="1">
                  <c:v>1.7108687710017257E-3</c:v>
                </c:pt>
                <c:pt idx="2">
                  <c:v>1.3967669809402186E-4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5-462E-9250-C8EEB7485EA8}"/>
            </c:ext>
          </c:extLst>
        </c:ser>
        <c:ser>
          <c:idx val="2"/>
          <c:order val="2"/>
          <c:tx>
            <c:strRef>
              <c:f>'statistic TIC'!$S$48</c:f>
              <c:strCache>
                <c:ptCount val="1"/>
                <c:pt idx="0">
                  <c:v>Serine+2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TIC'!$S$50,'statistic TIC'!$S$54,'statistic TIC'!$S$58,'statistic TIC'!$S$62,'statistic TIC'!$S$66)</c:f>
                <c:numCache>
                  <c:formatCode>General</c:formatCode>
                  <c:ptCount val="5"/>
                  <c:pt idx="0">
                    <c:v>2.6907738078369526E-4</c:v>
                  </c:pt>
                  <c:pt idx="1">
                    <c:v>1.098730268046827E-4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TIC'!$S$50,'statistic TIC'!$S$54,'statistic TIC'!$S$58,'statistic TIC'!$S$62,'statistic TIC'!$S$66)</c:f>
                <c:numCache>
                  <c:formatCode>General</c:formatCode>
                  <c:ptCount val="5"/>
                  <c:pt idx="0">
                    <c:v>2.6907738078369526E-4</c:v>
                  </c:pt>
                  <c:pt idx="1">
                    <c:v>1.098730268046827E-4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TIC'!$S$49,'statistic TIC'!$S$53,'statistic TIC'!$S$57,'statistic TIC'!$S$61,'statistic TIC'!$S$65)</c:f>
              <c:numCache>
                <c:formatCode>0.00E+00</c:formatCode>
                <c:ptCount val="5"/>
                <c:pt idx="0">
                  <c:v>7.9248326115502411E-4</c:v>
                </c:pt>
                <c:pt idx="1">
                  <c:v>8.1262974659018924E-4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62E-9250-C8EEB7485EA8}"/>
            </c:ext>
          </c:extLst>
        </c:ser>
        <c:ser>
          <c:idx val="3"/>
          <c:order val="3"/>
          <c:tx>
            <c:strRef>
              <c:f>'statistic TIC'!$S$70</c:f>
              <c:strCache>
                <c:ptCount val="1"/>
                <c:pt idx="0">
                  <c:v>Serine+3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TIC'!$S$72,'statistic TIC'!$S$76,'statistic TIC'!$S$80,'statistic TIC'!$S$84,'statistic TIC'!$S$88)</c:f>
                <c:numCache>
                  <c:formatCode>General</c:formatCode>
                  <c:ptCount val="5"/>
                  <c:pt idx="0">
                    <c:v>2.6154301667827008E-4</c:v>
                  </c:pt>
                  <c:pt idx="1">
                    <c:v>9.3967898116210772E-5</c:v>
                  </c:pt>
                  <c:pt idx="2">
                    <c:v>5.9658802437959149E-5</c:v>
                  </c:pt>
                  <c:pt idx="3">
                    <c:v>1.3685283783250124E-4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TIC'!$S$72,'statistic TIC'!$S$76,'statistic TIC'!$S$80,'statistic TIC'!$S$84,'statistic TIC'!$S$88)</c:f>
                <c:numCache>
                  <c:formatCode>General</c:formatCode>
                  <c:ptCount val="5"/>
                  <c:pt idx="0">
                    <c:v>2.6154301667827008E-4</c:v>
                  </c:pt>
                  <c:pt idx="1">
                    <c:v>9.3967898116210772E-5</c:v>
                  </c:pt>
                  <c:pt idx="2">
                    <c:v>5.9658802437959149E-5</c:v>
                  </c:pt>
                  <c:pt idx="3">
                    <c:v>1.3685283783250124E-4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TIC'!$S$71,'statistic TIC'!$S$75,'statistic TIC'!$S$79,'statistic TIC'!$S$83,'statistic TIC'!$S$87)</c:f>
              <c:numCache>
                <c:formatCode>0.00E+00</c:formatCode>
                <c:ptCount val="5"/>
                <c:pt idx="0">
                  <c:v>1.2504409878285941E-3</c:v>
                </c:pt>
                <c:pt idx="1">
                  <c:v>9.0685463162654253E-4</c:v>
                </c:pt>
                <c:pt idx="2">
                  <c:v>5.0440830694184675E-5</c:v>
                </c:pt>
                <c:pt idx="3">
                  <c:v>1.0018128035491997E-4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B5-462E-9250-C8EEB748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Glycine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TIC'!$T$4</c:f>
              <c:strCache>
                <c:ptCount val="1"/>
                <c:pt idx="0">
                  <c:v>Glycine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TIC'!$T$6,'statistic TIC'!$T$10,'statistic TIC'!$T$14,'statistic TIC'!$T$18,'statistic TIC'!$T$22)</c:f>
                <c:numCache>
                  <c:formatCode>General</c:formatCode>
                  <c:ptCount val="5"/>
                  <c:pt idx="0">
                    <c:v>2.3125209915112274E-4</c:v>
                  </c:pt>
                  <c:pt idx="1">
                    <c:v>1.1685326426061206E-3</c:v>
                  </c:pt>
                  <c:pt idx="2">
                    <c:v>3.6195561822655948E-4</c:v>
                  </c:pt>
                  <c:pt idx="3">
                    <c:v>7.2462858689815073E-3</c:v>
                  </c:pt>
                </c:numCache>
              </c:numRef>
            </c:plus>
            <c:minus>
              <c:numRef>
                <c:f>('statistic TIC'!$T$6,'statistic TIC'!$T$10,'statistic TIC'!$T$14,'statistic TIC'!$T$18,'statistic TIC'!$T$22)</c:f>
                <c:numCache>
                  <c:formatCode>General</c:formatCode>
                  <c:ptCount val="5"/>
                  <c:pt idx="0">
                    <c:v>2.3125209915112274E-4</c:v>
                  </c:pt>
                  <c:pt idx="1">
                    <c:v>1.1685326426061206E-3</c:v>
                  </c:pt>
                  <c:pt idx="2">
                    <c:v>3.6195561822655948E-4</c:v>
                  </c:pt>
                  <c:pt idx="3">
                    <c:v>7.2462858689815073E-3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TIC'!$T$5,'statistic TIC'!$T$9,'statistic TIC'!$T$13,'statistic TIC'!$T$17,'statistic TIC'!$T$21)</c:f>
              <c:numCache>
                <c:formatCode>0.00E+00</c:formatCode>
                <c:ptCount val="5"/>
                <c:pt idx="0">
                  <c:v>1.293657875918517E-2</c:v>
                </c:pt>
                <c:pt idx="1">
                  <c:v>1.3174330911994105E-2</c:v>
                </c:pt>
                <c:pt idx="2">
                  <c:v>5.4202802214356281E-3</c:v>
                </c:pt>
                <c:pt idx="3">
                  <c:v>9.617530458833878E-3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4-48C1-A1D3-D962E062D885}"/>
            </c:ext>
          </c:extLst>
        </c:ser>
        <c:ser>
          <c:idx val="1"/>
          <c:order val="1"/>
          <c:tx>
            <c:strRef>
              <c:f>'statistic TIC'!$T$26</c:f>
              <c:strCache>
                <c:ptCount val="1"/>
                <c:pt idx="0">
                  <c:v>Glycine+1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TIC'!$T$28,'statistic TIC'!$T$32,'statistic TIC'!$T$36,'statistic TIC'!$T$40,'statistic TIC'!$T$44)</c:f>
                <c:numCache>
                  <c:formatCode>General</c:formatCode>
                  <c:ptCount val="5"/>
                  <c:pt idx="0">
                    <c:v>1.3652280063229617E-4</c:v>
                  </c:pt>
                  <c:pt idx="1">
                    <c:v>1.6837694829031506E-4</c:v>
                  </c:pt>
                  <c:pt idx="2">
                    <c:v>6.985474488544655E-5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TIC'!$T$28,'statistic TIC'!$T$32,'statistic TIC'!$T$36,'statistic TIC'!$T$40,'statistic TIC'!$T$44)</c:f>
                <c:numCache>
                  <c:formatCode>General</c:formatCode>
                  <c:ptCount val="5"/>
                  <c:pt idx="0">
                    <c:v>1.3652280063229617E-4</c:v>
                  </c:pt>
                  <c:pt idx="1">
                    <c:v>1.6837694829031506E-4</c:v>
                  </c:pt>
                  <c:pt idx="2">
                    <c:v>6.985474488544655E-5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TIC'!$T$27,'statistic TIC'!$T$31,'statistic TIC'!$T$35,'statistic TIC'!$T$39,'statistic TIC'!$T$43)</c:f>
              <c:numCache>
                <c:formatCode>0.00E+00</c:formatCode>
                <c:ptCount val="5"/>
                <c:pt idx="0">
                  <c:v>3.8220460893394572E-4</c:v>
                </c:pt>
                <c:pt idx="1">
                  <c:v>3.2281100345677859E-4</c:v>
                </c:pt>
                <c:pt idx="2">
                  <c:v>5.9673522289764371E-5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94-48C1-A1D3-D962E062D885}"/>
            </c:ext>
          </c:extLst>
        </c:ser>
        <c:ser>
          <c:idx val="2"/>
          <c:order val="2"/>
          <c:tx>
            <c:strRef>
              <c:f>'statistic TIC'!$T$48</c:f>
              <c:strCache>
                <c:ptCount val="1"/>
                <c:pt idx="0">
                  <c:v>Glycine+2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TIC'!$T$50,'statistic TIC'!$T$54,'statistic TIC'!$T$58,'statistic TIC'!$T$62,'statistic TIC'!$T$66)</c:f>
                <c:numCache>
                  <c:formatCode>General</c:formatCode>
                  <c:ptCount val="5"/>
                  <c:pt idx="0">
                    <c:v>3.0123404986336598E-4</c:v>
                  </c:pt>
                  <c:pt idx="1">
                    <c:v>6.7738977658075915E-4</c:v>
                  </c:pt>
                  <c:pt idx="2">
                    <c:v>1.0914823514532534E-4</c:v>
                  </c:pt>
                  <c:pt idx="3">
                    <c:v>1.3759932793621456E-4</c:v>
                  </c:pt>
                </c:numCache>
              </c:numRef>
            </c:plus>
            <c:minus>
              <c:numRef>
                <c:f>('statistic TIC'!$T$50,'statistic TIC'!$T$54,'statistic TIC'!$T$58,'statistic TIC'!$T$62,'statistic TIC'!$T$66)</c:f>
                <c:numCache>
                  <c:formatCode>General</c:formatCode>
                  <c:ptCount val="5"/>
                  <c:pt idx="0">
                    <c:v>3.0123404986336598E-4</c:v>
                  </c:pt>
                  <c:pt idx="1">
                    <c:v>6.7738977658075915E-4</c:v>
                  </c:pt>
                  <c:pt idx="2">
                    <c:v>1.0914823514532534E-4</c:v>
                  </c:pt>
                  <c:pt idx="3">
                    <c:v>1.3759932793621456E-4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TIC'!$T$49,'statistic TIC'!$T$53,'statistic TIC'!$T$57,'statistic TIC'!$T$61,'statistic TIC'!$T$65)</c:f>
              <c:numCache>
                <c:formatCode>0.00E+00</c:formatCode>
                <c:ptCount val="5"/>
                <c:pt idx="0">
                  <c:v>6.1583610665275988E-3</c:v>
                </c:pt>
                <c:pt idx="1">
                  <c:v>5.1930017686670459E-3</c:v>
                </c:pt>
                <c:pt idx="2">
                  <c:v>4.2071789397542096E-4</c:v>
                </c:pt>
                <c:pt idx="3">
                  <c:v>5.2013910253936196E-4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94-48C1-A1D3-D962E062D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Succinate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TIC'!$U$4</c:f>
              <c:strCache>
                <c:ptCount val="1"/>
                <c:pt idx="0">
                  <c:v>Succinate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TIC'!$U$6,'statistic TIC'!$U$10,'statistic TIC'!$U$14,'statistic TIC'!$U$18,'statistic TIC'!$U$22)</c:f>
                <c:numCache>
                  <c:formatCode>General</c:formatCode>
                  <c:ptCount val="5"/>
                  <c:pt idx="0">
                    <c:v>4.4048450009598896E-5</c:v>
                  </c:pt>
                  <c:pt idx="1">
                    <c:v>2.2988116783226171E-4</c:v>
                  </c:pt>
                  <c:pt idx="2">
                    <c:v>2.3403345739303255E-4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TIC'!$U$6,'statistic TIC'!$U$10,'statistic TIC'!$U$14,'statistic TIC'!$U$18,'statistic TIC'!$U$22)</c:f>
                <c:numCache>
                  <c:formatCode>General</c:formatCode>
                  <c:ptCount val="5"/>
                  <c:pt idx="0">
                    <c:v>4.4048450009598896E-5</c:v>
                  </c:pt>
                  <c:pt idx="1">
                    <c:v>2.2988116783226171E-4</c:v>
                  </c:pt>
                  <c:pt idx="2">
                    <c:v>2.3403345739303255E-4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TIC'!$U$5,'statistic TIC'!$U$9,'statistic TIC'!$U$13,'statistic TIC'!$U$17,'statistic TIC'!$U$21)</c:f>
              <c:numCache>
                <c:formatCode>0.00E+00</c:formatCode>
                <c:ptCount val="5"/>
                <c:pt idx="0">
                  <c:v>4.5033394697790356E-4</c:v>
                </c:pt>
                <c:pt idx="1">
                  <c:v>6.107151253554121E-4</c:v>
                </c:pt>
                <c:pt idx="2">
                  <c:v>8.2248883061003574E-4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F-42B5-8B1B-3F18BE21451A}"/>
            </c:ext>
          </c:extLst>
        </c:ser>
        <c:ser>
          <c:idx val="1"/>
          <c:order val="1"/>
          <c:tx>
            <c:strRef>
              <c:f>'statistic TIC'!$U$26</c:f>
              <c:strCache>
                <c:ptCount val="1"/>
                <c:pt idx="0">
                  <c:v>Succinate+1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TIC'!$U$28,'statistic TIC'!$U$32,'statistic TIC'!$U$36,'statistic TIC'!$U$40,'statistic TIC'!$U$44)</c:f>
                <c:numCache>
                  <c:formatCode>General</c:formatCode>
                  <c:ptCount val="5"/>
                  <c:pt idx="0">
                    <c:v>4.3789740382060643E-5</c:v>
                  </c:pt>
                  <c:pt idx="1">
                    <c:v>5.0062405129421001E-5</c:v>
                  </c:pt>
                  <c:pt idx="2">
                    <c:v>1.0552883728929871E-4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TIC'!$U$28,'statistic TIC'!$U$32,'statistic TIC'!$U$36,'statistic TIC'!$U$40,'statistic TIC'!$U$44)</c:f>
                <c:numCache>
                  <c:formatCode>General</c:formatCode>
                  <c:ptCount val="5"/>
                  <c:pt idx="0">
                    <c:v>4.3789740382060643E-5</c:v>
                  </c:pt>
                  <c:pt idx="1">
                    <c:v>5.0062405129421001E-5</c:v>
                  </c:pt>
                  <c:pt idx="2">
                    <c:v>1.0552883728929871E-4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TIC'!$U$27,'statistic TIC'!$U$31,'statistic TIC'!$U$35,'statistic TIC'!$U$39,'statistic TIC'!$U$43)</c:f>
              <c:numCache>
                <c:formatCode>0.00E+00</c:formatCode>
                <c:ptCount val="5"/>
                <c:pt idx="0">
                  <c:v>2.4963547471642394E-4</c:v>
                </c:pt>
                <c:pt idx="1">
                  <c:v>3.4032675051825622E-4</c:v>
                </c:pt>
                <c:pt idx="2">
                  <c:v>2.2431624717554602E-4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F-42B5-8B1B-3F18BE21451A}"/>
            </c:ext>
          </c:extLst>
        </c:ser>
        <c:ser>
          <c:idx val="2"/>
          <c:order val="2"/>
          <c:tx>
            <c:strRef>
              <c:f>'statistic TIC'!$U$48</c:f>
              <c:strCache>
                <c:ptCount val="1"/>
                <c:pt idx="0">
                  <c:v>Succinate+2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TIC'!$U$50,'statistic TIC'!$U$54,'statistic TIC'!$U$58,'statistic TIC'!$U$62,'statistic TIC'!$U$66)</c:f>
                <c:numCache>
                  <c:formatCode>General</c:formatCode>
                  <c:ptCount val="5"/>
                  <c:pt idx="0">
                    <c:v>8.9848712219485128E-5</c:v>
                  </c:pt>
                  <c:pt idx="1">
                    <c:v>5.7608889709773298E-5</c:v>
                  </c:pt>
                  <c:pt idx="2">
                    <c:v>1.7379138258744108E-5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TIC'!$U$50,'statistic TIC'!$U$54,'statistic TIC'!$U$58,'statistic TIC'!$U$62,'statistic TIC'!$U$66)</c:f>
                <c:numCache>
                  <c:formatCode>General</c:formatCode>
                  <c:ptCount val="5"/>
                  <c:pt idx="0">
                    <c:v>8.9848712219485128E-5</c:v>
                  </c:pt>
                  <c:pt idx="1">
                    <c:v>5.7608889709773298E-5</c:v>
                  </c:pt>
                  <c:pt idx="2">
                    <c:v>1.7379138258744108E-5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TIC'!$U$49,'statistic TIC'!$U$53,'statistic TIC'!$U$57,'statistic TIC'!$U$61,'statistic TIC'!$U$65)</c:f>
              <c:numCache>
                <c:formatCode>0.00E+00</c:formatCode>
                <c:ptCount val="5"/>
                <c:pt idx="0">
                  <c:v>5.4895538191373811E-4</c:v>
                </c:pt>
                <c:pt idx="1">
                  <c:v>6.7652844683492976E-4</c:v>
                </c:pt>
                <c:pt idx="2">
                  <c:v>1.2385055768279469E-4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2F-42B5-8B1B-3F18BE21451A}"/>
            </c:ext>
          </c:extLst>
        </c:ser>
        <c:ser>
          <c:idx val="3"/>
          <c:order val="3"/>
          <c:tx>
            <c:strRef>
              <c:f>'statistic TIC'!$U$70</c:f>
              <c:strCache>
                <c:ptCount val="1"/>
                <c:pt idx="0">
                  <c:v>Succinate+3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TIC'!$U$72,'statistic TIC'!$U$76,'statistic TIC'!$U$80,'statistic TIC'!$U$84,'statistic TIC'!$U$88)</c:f>
                <c:numCache>
                  <c:formatCode>General</c:formatCode>
                  <c:ptCount val="5"/>
                  <c:pt idx="0">
                    <c:v>5.6114357852783923E-5</c:v>
                  </c:pt>
                  <c:pt idx="1">
                    <c:v>7.7356099303955991E-5</c:v>
                  </c:pt>
                  <c:pt idx="2">
                    <c:v>2.7613071817125311E-5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TIC'!$U$72,'statistic TIC'!$U$76,'statistic TIC'!$U$80,'statistic TIC'!$U$84,'statistic TIC'!$U$88)</c:f>
                <c:numCache>
                  <c:formatCode>General</c:formatCode>
                  <c:ptCount val="5"/>
                  <c:pt idx="0">
                    <c:v>5.6114357852783923E-5</c:v>
                  </c:pt>
                  <c:pt idx="1">
                    <c:v>7.7356099303955991E-5</c:v>
                  </c:pt>
                  <c:pt idx="2">
                    <c:v>2.7613071817125311E-5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TIC'!$U$71,'statistic TIC'!$U$75,'statistic TIC'!$U$79,'statistic TIC'!$U$83,'statistic TIC'!$U$87)</c:f>
              <c:numCache>
                <c:formatCode>0.00E+00</c:formatCode>
                <c:ptCount val="5"/>
                <c:pt idx="0">
                  <c:v>6.1007448096391578E-4</c:v>
                </c:pt>
                <c:pt idx="1">
                  <c:v>7.5434535669467143E-4</c:v>
                </c:pt>
                <c:pt idx="2">
                  <c:v>9.4254305958585774E-5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2F-42B5-8B1B-3F18BE21451A}"/>
            </c:ext>
          </c:extLst>
        </c:ser>
        <c:ser>
          <c:idx val="4"/>
          <c:order val="4"/>
          <c:tx>
            <c:strRef>
              <c:f>'statistic TIC'!$U$92</c:f>
              <c:strCache>
                <c:ptCount val="1"/>
                <c:pt idx="0">
                  <c:v>Succinate+4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TIC'!$U$94,'statistic TIC'!$U$98,'statistic TIC'!$U$102,'statistic TIC'!$U$106,'statistic TIC'!$U$110)</c:f>
                <c:numCache>
                  <c:formatCode>General</c:formatCode>
                  <c:ptCount val="5"/>
                  <c:pt idx="0">
                    <c:v>9.3121197553683541E-5</c:v>
                  </c:pt>
                  <c:pt idx="1">
                    <c:v>7.6137247084576669E-5</c:v>
                  </c:pt>
                  <c:pt idx="2">
                    <c:v>1.6066970141526932E-5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TIC'!$U$94,'statistic TIC'!$U$98,'statistic TIC'!$U$102,'statistic TIC'!$U$106,'statistic TIC'!$U$110)</c:f>
                <c:numCache>
                  <c:formatCode>General</c:formatCode>
                  <c:ptCount val="5"/>
                  <c:pt idx="0">
                    <c:v>9.3121197553683541E-5</c:v>
                  </c:pt>
                  <c:pt idx="1">
                    <c:v>7.6137247084576669E-5</c:v>
                  </c:pt>
                  <c:pt idx="2">
                    <c:v>1.6066970141526932E-5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TIC'!$U$93,'statistic TIC'!$U$97,'statistic TIC'!$U$101,'statistic TIC'!$U$105,'statistic TIC'!$U$109)</c:f>
              <c:numCache>
                <c:formatCode>0.00E+00</c:formatCode>
                <c:ptCount val="5"/>
                <c:pt idx="0">
                  <c:v>7.6355895369289073E-4</c:v>
                </c:pt>
                <c:pt idx="1">
                  <c:v>7.783945129311746E-4</c:v>
                </c:pt>
                <c:pt idx="2">
                  <c:v>5.0224133285923963E-5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2F-42B5-8B1B-3F18BE214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Lactate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TIC'!$D$4</c:f>
              <c:strCache>
                <c:ptCount val="1"/>
                <c:pt idx="0">
                  <c:v>Lactate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TIC'!$D$6,'statistic TIC'!$D$10,'statistic TIC'!$D$14,'statistic TIC'!$D$18,'statistic TIC'!$D$22)</c:f>
                <c:numCache>
                  <c:formatCode>General</c:formatCode>
                  <c:ptCount val="5"/>
                  <c:pt idx="0">
                    <c:v>2.3390475861394052E-3</c:v>
                  </c:pt>
                  <c:pt idx="1">
                    <c:v>6.6565293898077429E-4</c:v>
                  </c:pt>
                  <c:pt idx="2">
                    <c:v>1.1877260110553404E-2</c:v>
                  </c:pt>
                  <c:pt idx="3">
                    <c:v>9.2500828339042093E-3</c:v>
                  </c:pt>
                </c:numCache>
              </c:numRef>
            </c:plus>
            <c:minus>
              <c:numRef>
                <c:f>('statistic TIC'!$D$6,'statistic TIC'!$D$10,'statistic TIC'!$D$14,'statistic TIC'!$D$18,'statistic TIC'!$D$22)</c:f>
                <c:numCache>
                  <c:formatCode>General</c:formatCode>
                  <c:ptCount val="5"/>
                  <c:pt idx="0">
                    <c:v>2.3390475861394052E-3</c:v>
                  </c:pt>
                  <c:pt idx="1">
                    <c:v>6.6565293898077429E-4</c:v>
                  </c:pt>
                  <c:pt idx="2">
                    <c:v>1.1877260110553404E-2</c:v>
                  </c:pt>
                  <c:pt idx="3">
                    <c:v>9.2500828339042093E-3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TIC'!$D$5,'statistic TIC'!$D$9,'statistic TIC'!$D$13,'statistic TIC'!$D$17,'statistic TIC'!$D$21)</c:f>
              <c:numCache>
                <c:formatCode>0.00E+00</c:formatCode>
                <c:ptCount val="5"/>
                <c:pt idx="0">
                  <c:v>2.462082866946045E-2</c:v>
                </c:pt>
                <c:pt idx="1">
                  <c:v>2.5979459227892736E-2</c:v>
                </c:pt>
                <c:pt idx="2">
                  <c:v>5.0151448827609593E-2</c:v>
                </c:pt>
                <c:pt idx="3">
                  <c:v>5.5702800216218776E-2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4-4BBE-BEBA-95AF7889E66A}"/>
            </c:ext>
          </c:extLst>
        </c:ser>
        <c:ser>
          <c:idx val="1"/>
          <c:order val="1"/>
          <c:tx>
            <c:strRef>
              <c:f>'statistic TIC'!$D$26</c:f>
              <c:strCache>
                <c:ptCount val="1"/>
                <c:pt idx="0">
                  <c:v>Lactate+1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TIC'!$D$28,'statistic TIC'!$D$32,'statistic TIC'!$D$36,'statistic TIC'!$D$40,'statistic TIC'!$D$44)</c:f>
                <c:numCache>
                  <c:formatCode>General</c:formatCode>
                  <c:ptCount val="5"/>
                  <c:pt idx="0">
                    <c:v>1.3544167667544016E-4</c:v>
                  </c:pt>
                  <c:pt idx="1">
                    <c:v>1.4206708825497644E-4</c:v>
                  </c:pt>
                  <c:pt idx="2">
                    <c:v>4.0597842654338723E-4</c:v>
                  </c:pt>
                  <c:pt idx="3">
                    <c:v>7.9377386181479016E-5</c:v>
                  </c:pt>
                </c:numCache>
              </c:numRef>
            </c:plus>
            <c:minus>
              <c:numRef>
                <c:f>('statistic TIC'!$D$28,'statistic TIC'!$D$32,'statistic TIC'!$D$36,'statistic TIC'!$D$40,'statistic TIC'!$D$44)</c:f>
                <c:numCache>
                  <c:formatCode>General</c:formatCode>
                  <c:ptCount val="5"/>
                  <c:pt idx="0">
                    <c:v>1.3544167667544016E-4</c:v>
                  </c:pt>
                  <c:pt idx="1">
                    <c:v>1.4206708825497644E-4</c:v>
                  </c:pt>
                  <c:pt idx="2">
                    <c:v>4.0597842654338723E-4</c:v>
                  </c:pt>
                  <c:pt idx="3">
                    <c:v>7.9377386181479016E-5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TIC'!$D$27,'statistic TIC'!$D$31,'statistic TIC'!$D$35,'statistic TIC'!$D$39,'statistic TIC'!$D$43)</c:f>
              <c:numCache>
                <c:formatCode>0.00E+00</c:formatCode>
                <c:ptCount val="5"/>
                <c:pt idx="0">
                  <c:v>2.0546531794862614E-3</c:v>
                </c:pt>
                <c:pt idx="1">
                  <c:v>2.3668625303113976E-3</c:v>
                </c:pt>
                <c:pt idx="2">
                  <c:v>2.0326361024474516E-3</c:v>
                </c:pt>
                <c:pt idx="3">
                  <c:v>1.9328639993407316E-3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4-4BBE-BEBA-95AF7889E66A}"/>
            </c:ext>
          </c:extLst>
        </c:ser>
        <c:ser>
          <c:idx val="2"/>
          <c:order val="2"/>
          <c:tx>
            <c:strRef>
              <c:f>'statistic TIC'!$D$48</c:f>
              <c:strCache>
                <c:ptCount val="1"/>
                <c:pt idx="0">
                  <c:v>Lactate+2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TIC'!$D$50,'statistic TIC'!$D$54,'statistic TIC'!$D$58,'statistic TIC'!$D$62,'statistic TIC'!$D$66)</c:f>
                <c:numCache>
                  <c:formatCode>General</c:formatCode>
                  <c:ptCount val="5"/>
                  <c:pt idx="0">
                    <c:v>3.4728343411978286E-4</c:v>
                  </c:pt>
                  <c:pt idx="1">
                    <c:v>7.9382431312592121E-5</c:v>
                  </c:pt>
                  <c:pt idx="2">
                    <c:v>5.0155606514571825E-5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TIC'!$D$50,'statistic TIC'!$D$54,'statistic TIC'!$D$58,'statistic TIC'!$D$62,'statistic TIC'!$D$66)</c:f>
                <c:numCache>
                  <c:formatCode>General</c:formatCode>
                  <c:ptCount val="5"/>
                  <c:pt idx="0">
                    <c:v>3.4728343411978286E-4</c:v>
                  </c:pt>
                  <c:pt idx="1">
                    <c:v>7.9382431312592121E-5</c:v>
                  </c:pt>
                  <c:pt idx="2">
                    <c:v>5.0155606514571825E-5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TIC'!$D$49,'statistic TIC'!$D$53,'statistic TIC'!$D$57,'statistic TIC'!$D$61,'statistic TIC'!$D$65)</c:f>
              <c:numCache>
                <c:formatCode>0.00E+00</c:formatCode>
                <c:ptCount val="5"/>
                <c:pt idx="0">
                  <c:v>4.0752789655960266E-3</c:v>
                </c:pt>
                <c:pt idx="1">
                  <c:v>3.9921585361799546E-3</c:v>
                </c:pt>
                <c:pt idx="2">
                  <c:v>2.7866098460000983E-4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44-4BBE-BEBA-95AF7889E66A}"/>
            </c:ext>
          </c:extLst>
        </c:ser>
        <c:ser>
          <c:idx val="3"/>
          <c:order val="3"/>
          <c:tx>
            <c:strRef>
              <c:f>'statistic TIC'!$D$70</c:f>
              <c:strCache>
                <c:ptCount val="1"/>
                <c:pt idx="0">
                  <c:v>Lactate+3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TIC'!$D$72,'statistic TIC'!$D$76,'statistic TIC'!$D$80,'statistic TIC'!$D$84,'statistic TIC'!$D$88)</c:f>
                <c:numCache>
                  <c:formatCode>General</c:formatCode>
                  <c:ptCount val="5"/>
                  <c:pt idx="0">
                    <c:v>6.6951066103704644E-3</c:v>
                  </c:pt>
                  <c:pt idx="1">
                    <c:v>1.7934043273743422E-3</c:v>
                  </c:pt>
                  <c:pt idx="2">
                    <c:v>1.1541229835515505E-4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TIC'!$D$72,'statistic TIC'!$D$76,'statistic TIC'!$D$80,'statistic TIC'!$D$84,'statistic TIC'!$D$88)</c:f>
                <c:numCache>
                  <c:formatCode>General</c:formatCode>
                  <c:ptCount val="5"/>
                  <c:pt idx="0">
                    <c:v>6.6951066103704644E-3</c:v>
                  </c:pt>
                  <c:pt idx="1">
                    <c:v>1.7934043273743422E-3</c:v>
                  </c:pt>
                  <c:pt idx="2">
                    <c:v>1.1541229835515505E-4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TIC'!$D$71,'statistic TIC'!$D$75,'statistic TIC'!$D$79,'statistic TIC'!$D$83,'statistic TIC'!$D$87)</c:f>
              <c:numCache>
                <c:formatCode>0.00E+00</c:formatCode>
                <c:ptCount val="5"/>
                <c:pt idx="0">
                  <c:v>7.2936871365685926E-2</c:v>
                </c:pt>
                <c:pt idx="1">
                  <c:v>6.3530829542981004E-2</c:v>
                </c:pt>
                <c:pt idx="2">
                  <c:v>1.6217298422860653E-3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44-4BBE-BEBA-95AF7889E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Citrulline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TIC'!$V$4</c:f>
              <c:strCache>
                <c:ptCount val="1"/>
                <c:pt idx="0">
                  <c:v>Citrulline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TIC'!$V$6,'statistic TIC'!$V$10,'statistic TIC'!$V$14,'statistic TIC'!$V$18,'statistic TIC'!$V$22)</c:f>
                <c:numCache>
                  <c:formatCode>General</c:formatCode>
                  <c:ptCount val="5"/>
                  <c:pt idx="0">
                    <c:v>2.3950884447785875E-4</c:v>
                  </c:pt>
                  <c:pt idx="1">
                    <c:v>2.5363130063129523E-4</c:v>
                  </c:pt>
                  <c:pt idx="2">
                    <c:v>2.1670080299732256E-4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TIC'!$V$6,'statistic TIC'!$V$10,'statistic TIC'!$V$14,'statistic TIC'!$V$18,'statistic TIC'!$V$22)</c:f>
                <c:numCache>
                  <c:formatCode>General</c:formatCode>
                  <c:ptCount val="5"/>
                  <c:pt idx="0">
                    <c:v>2.3950884447785875E-4</c:v>
                  </c:pt>
                  <c:pt idx="1">
                    <c:v>2.5363130063129523E-4</c:v>
                  </c:pt>
                  <c:pt idx="2">
                    <c:v>2.1670080299732256E-4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TIC'!$V$5,'statistic TIC'!$V$9,'statistic TIC'!$V$13,'statistic TIC'!$V$17,'statistic TIC'!$V$21)</c:f>
              <c:numCache>
                <c:formatCode>0.00E+00</c:formatCode>
                <c:ptCount val="5"/>
                <c:pt idx="0">
                  <c:v>5.5976479731590983E-4</c:v>
                </c:pt>
                <c:pt idx="1">
                  <c:v>7.3259136669190643E-4</c:v>
                </c:pt>
                <c:pt idx="2">
                  <c:v>5.4497933709112011E-4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8-4EFF-A688-9DB8599C5D60}"/>
            </c:ext>
          </c:extLst>
        </c:ser>
        <c:ser>
          <c:idx val="1"/>
          <c:order val="1"/>
          <c:tx>
            <c:strRef>
              <c:f>'statistic TIC'!$V$26</c:f>
              <c:strCache>
                <c:ptCount val="1"/>
                <c:pt idx="0">
                  <c:v>Citrulline+1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TIC'!$V$28,'statistic TIC'!$V$32,'statistic TIC'!$V$36,'statistic TIC'!$V$40,'statistic TIC'!$V$44)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TIC'!$V$28,'statistic TIC'!$V$32,'statistic TIC'!$V$36,'statistic TIC'!$V$40,'statistic TIC'!$V$44)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TIC'!$V$27,'statistic TIC'!$V$31,'statistic TIC'!$V$35,'statistic TIC'!$V$39,'statistic TIC'!$V$43)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18-4EFF-A688-9DB8599C5D60}"/>
            </c:ext>
          </c:extLst>
        </c:ser>
        <c:ser>
          <c:idx val="2"/>
          <c:order val="2"/>
          <c:tx>
            <c:strRef>
              <c:f>'statistic TIC'!$V$48</c:f>
              <c:strCache>
                <c:ptCount val="1"/>
                <c:pt idx="0">
                  <c:v>Citrulline+2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TIC'!$V$50,'statistic TIC'!$V$54,'statistic TIC'!$V$58,'statistic TIC'!$V$62,'statistic TIC'!$V$66)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TIC'!$V$50,'statistic TIC'!$V$54,'statistic TIC'!$V$58,'statistic TIC'!$V$62,'statistic TIC'!$V$66)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TIC'!$V$49,'statistic TIC'!$V$53,'statistic TIC'!$V$57,'statistic TIC'!$V$61,'statistic TIC'!$V$65)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18-4EFF-A688-9DB8599C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a-KG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TIC'!$W$4</c:f>
              <c:strCache>
                <c:ptCount val="1"/>
                <c:pt idx="0">
                  <c:v>a-KG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TIC'!$W$6,'statistic TIC'!$W$10,'statistic TIC'!$W$14,'statistic TIC'!$W$18,'statistic TIC'!$W$22)</c:f>
                <c:numCache>
                  <c:formatCode>General</c:formatCode>
                  <c:ptCount val="5"/>
                  <c:pt idx="0">
                    <c:v>2.5233255987928219E-5</c:v>
                  </c:pt>
                  <c:pt idx="1">
                    <c:v>5.6001768323166687E-5</c:v>
                  </c:pt>
                  <c:pt idx="2">
                    <c:v>8.4837533745416613E-5</c:v>
                  </c:pt>
                  <c:pt idx="3">
                    <c:v>6.1637582206681594E-5</c:v>
                  </c:pt>
                </c:numCache>
              </c:numRef>
            </c:plus>
            <c:minus>
              <c:numRef>
                <c:f>('statistic TIC'!$W$6,'statistic TIC'!$W$10,'statistic TIC'!$W$14,'statistic TIC'!$W$18,'statistic TIC'!$W$22)</c:f>
                <c:numCache>
                  <c:formatCode>General</c:formatCode>
                  <c:ptCount val="5"/>
                  <c:pt idx="0">
                    <c:v>2.5233255987928219E-5</c:v>
                  </c:pt>
                  <c:pt idx="1">
                    <c:v>5.6001768323166687E-5</c:v>
                  </c:pt>
                  <c:pt idx="2">
                    <c:v>8.4837533745416613E-5</c:v>
                  </c:pt>
                  <c:pt idx="3">
                    <c:v>6.1637582206681594E-5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TIC'!$W$5,'statistic TIC'!$W$9,'statistic TIC'!$W$13,'statistic TIC'!$W$17,'statistic TIC'!$W$21)</c:f>
              <c:numCache>
                <c:formatCode>0.00E+00</c:formatCode>
                <c:ptCount val="5"/>
                <c:pt idx="0">
                  <c:v>1.8940720299608408E-4</c:v>
                </c:pt>
                <c:pt idx="1">
                  <c:v>2.5040964886416091E-4</c:v>
                </c:pt>
                <c:pt idx="2">
                  <c:v>7.4166595016913312E-4</c:v>
                </c:pt>
                <c:pt idx="3">
                  <c:v>8.5483548137075518E-4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3-4B2D-86B8-07F4D7DF1FA5}"/>
            </c:ext>
          </c:extLst>
        </c:ser>
        <c:ser>
          <c:idx val="1"/>
          <c:order val="1"/>
          <c:tx>
            <c:strRef>
              <c:f>'statistic TIC'!$W$26</c:f>
              <c:strCache>
                <c:ptCount val="1"/>
                <c:pt idx="0">
                  <c:v>a-KG+1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TIC'!$W$28,'statistic TIC'!$W$32,'statistic TIC'!$W$36,'statistic TIC'!$W$40,'statistic TIC'!$W$44)</c:f>
                <c:numCache>
                  <c:formatCode>General</c:formatCode>
                  <c:ptCount val="5"/>
                  <c:pt idx="0">
                    <c:v>1.5877201036976197E-5</c:v>
                  </c:pt>
                  <c:pt idx="1">
                    <c:v>5.4909188146855835E-6</c:v>
                  </c:pt>
                  <c:pt idx="2">
                    <c:v>1.5664376116943449E-5</c:v>
                  </c:pt>
                  <c:pt idx="3">
                    <c:v>1.3287597253755507E-5</c:v>
                  </c:pt>
                </c:numCache>
              </c:numRef>
            </c:plus>
            <c:minus>
              <c:numRef>
                <c:f>('statistic TIC'!$W$28,'statistic TIC'!$W$32,'statistic TIC'!$W$36,'statistic TIC'!$W$40,'statistic TIC'!$W$44)</c:f>
                <c:numCache>
                  <c:formatCode>General</c:formatCode>
                  <c:ptCount val="5"/>
                  <c:pt idx="0">
                    <c:v>1.5877201036976197E-5</c:v>
                  </c:pt>
                  <c:pt idx="1">
                    <c:v>5.4909188146855835E-6</c:v>
                  </c:pt>
                  <c:pt idx="2">
                    <c:v>1.5664376116943449E-5</c:v>
                  </c:pt>
                  <c:pt idx="3">
                    <c:v>1.3287597253755507E-5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TIC'!$W$27,'statistic TIC'!$W$31,'statistic TIC'!$W$35,'statistic TIC'!$W$39,'statistic TIC'!$W$43)</c:f>
              <c:numCache>
                <c:formatCode>0.00E+00</c:formatCode>
                <c:ptCount val="5"/>
                <c:pt idx="0">
                  <c:v>3.3762293544962839E-5</c:v>
                </c:pt>
                <c:pt idx="1">
                  <c:v>7.1656142372328045E-5</c:v>
                </c:pt>
                <c:pt idx="2">
                  <c:v>2.1139318762282159E-4</c:v>
                </c:pt>
                <c:pt idx="3">
                  <c:v>2.9121606822002177E-4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D3-4B2D-86B8-07F4D7DF1FA5}"/>
            </c:ext>
          </c:extLst>
        </c:ser>
        <c:ser>
          <c:idx val="2"/>
          <c:order val="2"/>
          <c:tx>
            <c:strRef>
              <c:f>'statistic TIC'!$W$48</c:f>
              <c:strCache>
                <c:ptCount val="1"/>
                <c:pt idx="0">
                  <c:v>a-KG+2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TIC'!$W$50,'statistic TIC'!$W$54,'statistic TIC'!$W$58,'statistic TIC'!$W$62,'statistic TIC'!$W$66)</c:f>
                <c:numCache>
                  <c:formatCode>General</c:formatCode>
                  <c:ptCount val="5"/>
                  <c:pt idx="0">
                    <c:v>1.3353811440883211E-5</c:v>
                  </c:pt>
                  <c:pt idx="1">
                    <c:v>1.5863509796474363E-5</c:v>
                  </c:pt>
                  <c:pt idx="2">
                    <c:v>2.2912565201138289E-5</c:v>
                  </c:pt>
                  <c:pt idx="3">
                    <c:v>1.9762256852784093E-5</c:v>
                  </c:pt>
                </c:numCache>
              </c:numRef>
            </c:plus>
            <c:minus>
              <c:numRef>
                <c:f>('statistic TIC'!$W$50,'statistic TIC'!$W$54,'statistic TIC'!$W$58,'statistic TIC'!$W$62,'statistic TIC'!$W$66)</c:f>
                <c:numCache>
                  <c:formatCode>General</c:formatCode>
                  <c:ptCount val="5"/>
                  <c:pt idx="0">
                    <c:v>1.3353811440883211E-5</c:v>
                  </c:pt>
                  <c:pt idx="1">
                    <c:v>1.5863509796474363E-5</c:v>
                  </c:pt>
                  <c:pt idx="2">
                    <c:v>2.2912565201138289E-5</c:v>
                  </c:pt>
                  <c:pt idx="3">
                    <c:v>1.9762256852784093E-5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TIC'!$W$49,'statistic TIC'!$W$53,'statistic TIC'!$W$57,'statistic TIC'!$W$61,'statistic TIC'!$W$65)</c:f>
              <c:numCache>
                <c:formatCode>0.00E+00</c:formatCode>
                <c:ptCount val="5"/>
                <c:pt idx="0">
                  <c:v>1.958901749202755E-4</c:v>
                </c:pt>
                <c:pt idx="1">
                  <c:v>3.0207135063632363E-4</c:v>
                </c:pt>
                <c:pt idx="2">
                  <c:v>4.6746213337017458E-4</c:v>
                </c:pt>
                <c:pt idx="3">
                  <c:v>3.0621980033559531E-4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3-4B2D-86B8-07F4D7DF1FA5}"/>
            </c:ext>
          </c:extLst>
        </c:ser>
        <c:ser>
          <c:idx val="3"/>
          <c:order val="3"/>
          <c:tx>
            <c:strRef>
              <c:f>'statistic TIC'!$W$70</c:f>
              <c:strCache>
                <c:ptCount val="1"/>
                <c:pt idx="0">
                  <c:v>a-KG+3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TIC'!$W$72,'statistic TIC'!$W$76,'statistic TIC'!$W$80,'statistic TIC'!$W$84,'statistic TIC'!$W$88)</c:f>
                <c:numCache>
                  <c:formatCode>General</c:formatCode>
                  <c:ptCount val="5"/>
                  <c:pt idx="0">
                    <c:v>2.3610899851452408E-5</c:v>
                  </c:pt>
                  <c:pt idx="1">
                    <c:v>2.9057095614991114E-5</c:v>
                  </c:pt>
                  <c:pt idx="2">
                    <c:v>2.3078660082472763E-5</c:v>
                  </c:pt>
                  <c:pt idx="3">
                    <c:v>3.0515592428533647E-5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TIC'!$W$72,'statistic TIC'!$W$76,'statistic TIC'!$W$80,'statistic TIC'!$W$84,'statistic TIC'!$W$88)</c:f>
                <c:numCache>
                  <c:formatCode>General</c:formatCode>
                  <c:ptCount val="5"/>
                  <c:pt idx="0">
                    <c:v>2.3610899851452408E-5</c:v>
                  </c:pt>
                  <c:pt idx="1">
                    <c:v>2.9057095614991114E-5</c:v>
                  </c:pt>
                  <c:pt idx="2">
                    <c:v>2.3078660082472763E-5</c:v>
                  </c:pt>
                  <c:pt idx="3">
                    <c:v>3.0515592428533647E-5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TIC'!$W$71,'statistic TIC'!$W$75,'statistic TIC'!$W$79,'statistic TIC'!$W$83,'statistic TIC'!$W$87)</c:f>
              <c:numCache>
                <c:formatCode>0.00E+00</c:formatCode>
                <c:ptCount val="5"/>
                <c:pt idx="0">
                  <c:v>1.7613946644992183E-4</c:v>
                </c:pt>
                <c:pt idx="1">
                  <c:v>2.654552682987072E-4</c:v>
                </c:pt>
                <c:pt idx="2">
                  <c:v>2.8195270639525184E-4</c:v>
                </c:pt>
                <c:pt idx="3">
                  <c:v>8.038788775026989E-5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D3-4B2D-86B8-07F4D7DF1FA5}"/>
            </c:ext>
          </c:extLst>
        </c:ser>
        <c:ser>
          <c:idx val="4"/>
          <c:order val="4"/>
          <c:tx>
            <c:strRef>
              <c:f>'statistic TIC'!$W$92</c:f>
              <c:strCache>
                <c:ptCount val="1"/>
                <c:pt idx="0">
                  <c:v>a-KG+4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TIC'!$W$94,'statistic TIC'!$W$98,'statistic TIC'!$W$102,'statistic TIC'!$W$106,'statistic TIC'!$W$110)</c:f>
                <c:numCache>
                  <c:formatCode>General</c:formatCode>
                  <c:ptCount val="5"/>
                  <c:pt idx="0">
                    <c:v>5.3375724098090288E-5</c:v>
                  </c:pt>
                  <c:pt idx="1">
                    <c:v>2.0989003797698309E-5</c:v>
                  </c:pt>
                  <c:pt idx="2">
                    <c:v>1.9541799571018947E-5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TIC'!$W$94,'statistic TIC'!$W$98,'statistic TIC'!$W$102,'statistic TIC'!$W$106,'statistic TIC'!$W$110)</c:f>
                <c:numCache>
                  <c:formatCode>General</c:formatCode>
                  <c:ptCount val="5"/>
                  <c:pt idx="0">
                    <c:v>5.3375724098090288E-5</c:v>
                  </c:pt>
                  <c:pt idx="1">
                    <c:v>2.0989003797698309E-5</c:v>
                  </c:pt>
                  <c:pt idx="2">
                    <c:v>1.9541799571018947E-5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TIC'!$W$93,'statistic TIC'!$W$97,'statistic TIC'!$W$101,'statistic TIC'!$W$105,'statistic TIC'!$W$109)</c:f>
              <c:numCache>
                <c:formatCode>0.00E+00</c:formatCode>
                <c:ptCount val="5"/>
                <c:pt idx="0">
                  <c:v>2.0870639173168031E-4</c:v>
                </c:pt>
                <c:pt idx="1">
                  <c:v>3.1489641138198279E-4</c:v>
                </c:pt>
                <c:pt idx="2">
                  <c:v>2.3286791831862762E-4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D3-4B2D-86B8-07F4D7DF1FA5}"/>
            </c:ext>
          </c:extLst>
        </c:ser>
        <c:ser>
          <c:idx val="5"/>
          <c:order val="5"/>
          <c:tx>
            <c:strRef>
              <c:f>'statistic TIC'!$W$114</c:f>
              <c:strCache>
                <c:ptCount val="1"/>
                <c:pt idx="0">
                  <c:v>a-KG+5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TIC'!$W$116,'statistic TIC'!$W$120,'statistic TIC'!$W$124,'statistic TIC'!$W$128,'statistic TIC'!$W$132)</c:f>
                <c:numCache>
                  <c:formatCode>General</c:formatCode>
                  <c:ptCount val="5"/>
                  <c:pt idx="0">
                    <c:v>1.6123926041473441E-5</c:v>
                  </c:pt>
                  <c:pt idx="1">
                    <c:v>3.8679945923890073E-5</c:v>
                  </c:pt>
                  <c:pt idx="2">
                    <c:v>2.7258858069085399E-5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TIC'!$W$116,'statistic TIC'!$W$120,'statistic TIC'!$W$124,'statistic TIC'!$W$128,'statistic TIC'!$W$132)</c:f>
                <c:numCache>
                  <c:formatCode>General</c:formatCode>
                  <c:ptCount val="5"/>
                  <c:pt idx="0">
                    <c:v>1.6123926041473441E-5</c:v>
                  </c:pt>
                  <c:pt idx="1">
                    <c:v>3.8679945923890073E-5</c:v>
                  </c:pt>
                  <c:pt idx="2">
                    <c:v>2.7258858069085399E-5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TIC'!$W$115,'statistic TIC'!$W$119,'statistic TIC'!$W$123,'statistic TIC'!$W$127,'statistic TIC'!$W$131)</c:f>
              <c:numCache>
                <c:formatCode>0.00E+00</c:formatCode>
                <c:ptCount val="5"/>
                <c:pt idx="0">
                  <c:v>2.8367671048620395E-4</c:v>
                </c:pt>
                <c:pt idx="1">
                  <c:v>3.3289097509038438E-4</c:v>
                </c:pt>
                <c:pt idx="2">
                  <c:v>1.5302203375661881E-4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D3-4B2D-86B8-07F4D7DF1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Fumarate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TIC'!$X$4</c:f>
              <c:strCache>
                <c:ptCount val="1"/>
                <c:pt idx="0">
                  <c:v>Fumarate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TIC'!$X$6,'statistic TIC'!$X$10,'statistic TIC'!$X$14,'statistic TIC'!$X$18,'statistic TIC'!$X$22)</c:f>
                <c:numCache>
                  <c:formatCode>General</c:formatCode>
                  <c:ptCount val="5"/>
                  <c:pt idx="0">
                    <c:v>1.4521542598660256E-5</c:v>
                  </c:pt>
                  <c:pt idx="1">
                    <c:v>1.1800897325906652E-4</c:v>
                  </c:pt>
                  <c:pt idx="2">
                    <c:v>9.140576161118724E-5</c:v>
                  </c:pt>
                  <c:pt idx="3">
                    <c:v>1.5928843540495292E-4</c:v>
                  </c:pt>
                </c:numCache>
              </c:numRef>
            </c:plus>
            <c:minus>
              <c:numRef>
                <c:f>('statistic TIC'!$X$6,'statistic TIC'!$X$10,'statistic TIC'!$X$14,'statistic TIC'!$X$18,'statistic TIC'!$X$22)</c:f>
                <c:numCache>
                  <c:formatCode>General</c:formatCode>
                  <c:ptCount val="5"/>
                  <c:pt idx="0">
                    <c:v>1.4521542598660256E-5</c:v>
                  </c:pt>
                  <c:pt idx="1">
                    <c:v>1.1800897325906652E-4</c:v>
                  </c:pt>
                  <c:pt idx="2">
                    <c:v>9.140576161118724E-5</c:v>
                  </c:pt>
                  <c:pt idx="3">
                    <c:v>1.5928843540495292E-4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TIC'!$X$5,'statistic TIC'!$X$9,'statistic TIC'!$X$13,'statistic TIC'!$X$17,'statistic TIC'!$X$21)</c:f>
              <c:numCache>
                <c:formatCode>0.00E+00</c:formatCode>
                <c:ptCount val="5"/>
                <c:pt idx="0">
                  <c:v>4.1135884586367046E-4</c:v>
                </c:pt>
                <c:pt idx="1">
                  <c:v>6.0575449201153569E-4</c:v>
                </c:pt>
                <c:pt idx="2">
                  <c:v>9.0587907728656523E-4</c:v>
                </c:pt>
                <c:pt idx="3">
                  <c:v>1.1948655247199414E-3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2-4248-A33E-72162A0A29F8}"/>
            </c:ext>
          </c:extLst>
        </c:ser>
        <c:ser>
          <c:idx val="1"/>
          <c:order val="1"/>
          <c:tx>
            <c:strRef>
              <c:f>'statistic TIC'!$X$26</c:f>
              <c:strCache>
                <c:ptCount val="1"/>
                <c:pt idx="0">
                  <c:v>Fumarate+1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TIC'!$X$28,'statistic TIC'!$X$32,'statistic TIC'!$X$36,'statistic TIC'!$X$40,'statistic TIC'!$X$44)</c:f>
                <c:numCache>
                  <c:formatCode>General</c:formatCode>
                  <c:ptCount val="5"/>
                  <c:pt idx="0">
                    <c:v>6.1265194691108833E-5</c:v>
                  </c:pt>
                  <c:pt idx="1">
                    <c:v>2.0246914091976695E-5</c:v>
                  </c:pt>
                  <c:pt idx="2">
                    <c:v>6.423175919783897E-5</c:v>
                  </c:pt>
                  <c:pt idx="3">
                    <c:v>1.1605123738115339E-4</c:v>
                  </c:pt>
                </c:numCache>
              </c:numRef>
            </c:plus>
            <c:minus>
              <c:numRef>
                <c:f>('statistic TIC'!$X$28,'statistic TIC'!$X$32,'statistic TIC'!$X$36,'statistic TIC'!$X$40,'statistic TIC'!$X$44)</c:f>
                <c:numCache>
                  <c:formatCode>General</c:formatCode>
                  <c:ptCount val="5"/>
                  <c:pt idx="0">
                    <c:v>6.1265194691108833E-5</c:v>
                  </c:pt>
                  <c:pt idx="1">
                    <c:v>2.0246914091976695E-5</c:v>
                  </c:pt>
                  <c:pt idx="2">
                    <c:v>6.423175919783897E-5</c:v>
                  </c:pt>
                  <c:pt idx="3">
                    <c:v>1.1605123738115339E-4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TIC'!$X$27,'statistic TIC'!$X$31,'statistic TIC'!$X$35,'statistic TIC'!$X$39,'statistic TIC'!$X$43)</c:f>
              <c:numCache>
                <c:formatCode>0.00E+00</c:formatCode>
                <c:ptCount val="5"/>
                <c:pt idx="0">
                  <c:v>9.1764680317347119E-5</c:v>
                </c:pt>
                <c:pt idx="1">
                  <c:v>1.8500914918470807E-4</c:v>
                </c:pt>
                <c:pt idx="2">
                  <c:v>3.5480319643742367E-4</c:v>
                </c:pt>
                <c:pt idx="3">
                  <c:v>4.586705903998083E-4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2-4248-A33E-72162A0A29F8}"/>
            </c:ext>
          </c:extLst>
        </c:ser>
        <c:ser>
          <c:idx val="2"/>
          <c:order val="2"/>
          <c:tx>
            <c:strRef>
              <c:f>'statistic TIC'!$X$48</c:f>
              <c:strCache>
                <c:ptCount val="1"/>
                <c:pt idx="0">
                  <c:v>Fumarate+2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TIC'!$X$50,'statistic TIC'!$X$54,'statistic TIC'!$X$58,'statistic TIC'!$X$62,'statistic TIC'!$X$66)</c:f>
                <c:numCache>
                  <c:formatCode>General</c:formatCode>
                  <c:ptCount val="5"/>
                  <c:pt idx="0">
                    <c:v>4.1832285464282402E-5</c:v>
                  </c:pt>
                  <c:pt idx="1">
                    <c:v>2.8553050108445414E-5</c:v>
                  </c:pt>
                  <c:pt idx="2">
                    <c:v>2.7880567354095376E-5</c:v>
                  </c:pt>
                  <c:pt idx="3">
                    <c:v>2.4168452780654061E-5</c:v>
                  </c:pt>
                </c:numCache>
              </c:numRef>
            </c:plus>
            <c:minus>
              <c:numRef>
                <c:f>('statistic TIC'!$X$50,'statistic TIC'!$X$54,'statistic TIC'!$X$58,'statistic TIC'!$X$62,'statistic TIC'!$X$66)</c:f>
                <c:numCache>
                  <c:formatCode>General</c:formatCode>
                  <c:ptCount val="5"/>
                  <c:pt idx="0">
                    <c:v>4.1832285464282402E-5</c:v>
                  </c:pt>
                  <c:pt idx="1">
                    <c:v>2.8553050108445414E-5</c:v>
                  </c:pt>
                  <c:pt idx="2">
                    <c:v>2.7880567354095376E-5</c:v>
                  </c:pt>
                  <c:pt idx="3">
                    <c:v>2.4168452780654061E-5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TIC'!$X$49,'statistic TIC'!$X$53,'statistic TIC'!$X$57,'statistic TIC'!$X$61,'statistic TIC'!$X$65)</c:f>
              <c:numCache>
                <c:formatCode>0.00E+00</c:formatCode>
                <c:ptCount val="5"/>
                <c:pt idx="0">
                  <c:v>2.892253500127209E-4</c:v>
                </c:pt>
                <c:pt idx="1">
                  <c:v>4.464125853770174E-4</c:v>
                </c:pt>
                <c:pt idx="2">
                  <c:v>3.7075312930742054E-4</c:v>
                </c:pt>
                <c:pt idx="3">
                  <c:v>2.6315919704202159E-4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2-4248-A33E-72162A0A29F8}"/>
            </c:ext>
          </c:extLst>
        </c:ser>
        <c:ser>
          <c:idx val="3"/>
          <c:order val="3"/>
          <c:tx>
            <c:strRef>
              <c:f>'statistic TIC'!$X$70</c:f>
              <c:strCache>
                <c:ptCount val="1"/>
                <c:pt idx="0">
                  <c:v>Fumarate+3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TIC'!$X$72,'statistic TIC'!$X$76,'statistic TIC'!$X$80,'statistic TIC'!$X$84,'statistic TIC'!$X$88)</c:f>
                <c:numCache>
                  <c:formatCode>General</c:formatCode>
                  <c:ptCount val="5"/>
                  <c:pt idx="0">
                    <c:v>6.7720985228526362E-5</c:v>
                  </c:pt>
                  <c:pt idx="1">
                    <c:v>4.1853776697549606E-5</c:v>
                  </c:pt>
                  <c:pt idx="2">
                    <c:v>2.0269502925343835E-5</c:v>
                  </c:pt>
                  <c:pt idx="3">
                    <c:v>3.1586463457832176E-5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TIC'!$X$72,'statistic TIC'!$X$76,'statistic TIC'!$X$80,'statistic TIC'!$X$84,'statistic TIC'!$X$88)</c:f>
                <c:numCache>
                  <c:formatCode>General</c:formatCode>
                  <c:ptCount val="5"/>
                  <c:pt idx="0">
                    <c:v>6.7720985228526362E-5</c:v>
                  </c:pt>
                  <c:pt idx="1">
                    <c:v>4.1853776697549606E-5</c:v>
                  </c:pt>
                  <c:pt idx="2">
                    <c:v>2.0269502925343835E-5</c:v>
                  </c:pt>
                  <c:pt idx="3">
                    <c:v>3.1586463457832176E-5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TIC'!$X$71,'statistic TIC'!$X$75,'statistic TIC'!$X$79,'statistic TIC'!$X$83,'statistic TIC'!$X$87)</c:f>
              <c:numCache>
                <c:formatCode>0.00E+00</c:formatCode>
                <c:ptCount val="5"/>
                <c:pt idx="0">
                  <c:v>3.2724763274219595E-4</c:v>
                </c:pt>
                <c:pt idx="1">
                  <c:v>4.86600292218713E-4</c:v>
                </c:pt>
                <c:pt idx="2">
                  <c:v>2.526481994011756E-4</c:v>
                </c:pt>
                <c:pt idx="3">
                  <c:v>5.8005202573145241E-5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42-4248-A33E-72162A0A29F8}"/>
            </c:ext>
          </c:extLst>
        </c:ser>
        <c:ser>
          <c:idx val="4"/>
          <c:order val="4"/>
          <c:tx>
            <c:strRef>
              <c:f>'statistic TIC'!$X$92</c:f>
              <c:strCache>
                <c:ptCount val="1"/>
                <c:pt idx="0">
                  <c:v>Fumarate+4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TIC'!$X$94,'statistic TIC'!$X$98,'statistic TIC'!$X$102,'statistic TIC'!$X$106,'statistic TIC'!$X$110)</c:f>
                <c:numCache>
                  <c:formatCode>General</c:formatCode>
                  <c:ptCount val="5"/>
                  <c:pt idx="0">
                    <c:v>8.6940997556168357E-5</c:v>
                  </c:pt>
                  <c:pt idx="1">
                    <c:v>2.9575649743975017E-5</c:v>
                  </c:pt>
                  <c:pt idx="2">
                    <c:v>1.5366067750330751E-5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TIC'!$X$94,'statistic TIC'!$X$98,'statistic TIC'!$X$102,'statistic TIC'!$X$106,'statistic TIC'!$X$110)</c:f>
                <c:numCache>
                  <c:formatCode>General</c:formatCode>
                  <c:ptCount val="5"/>
                  <c:pt idx="0">
                    <c:v>8.6940997556168357E-5</c:v>
                  </c:pt>
                  <c:pt idx="1">
                    <c:v>2.9575649743975017E-5</c:v>
                  </c:pt>
                  <c:pt idx="2">
                    <c:v>1.5366067750330751E-5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TIC'!$X$93,'statistic TIC'!$X$97,'statistic TIC'!$X$101,'statistic TIC'!$X$105,'statistic TIC'!$X$109)</c:f>
              <c:numCache>
                <c:formatCode>0.00E+00</c:formatCode>
                <c:ptCount val="5"/>
                <c:pt idx="0">
                  <c:v>3.5393391389166754E-4</c:v>
                </c:pt>
                <c:pt idx="1">
                  <c:v>4.3940356575147702E-4</c:v>
                </c:pt>
                <c:pt idx="2">
                  <c:v>1.0147621732491918E-4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42-4248-A33E-72162A0A2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Malate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TIC'!$Y$4</c:f>
              <c:strCache>
                <c:ptCount val="1"/>
                <c:pt idx="0">
                  <c:v>Malate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TIC'!$Y$6,'statistic TIC'!$Y$10,'statistic TIC'!$Y$14,'statistic TIC'!$Y$18,'statistic TIC'!$Y$22)</c:f>
                <c:numCache>
                  <c:formatCode>General</c:formatCode>
                  <c:ptCount val="5"/>
                  <c:pt idx="0">
                    <c:v>2.6317420600695924E-3</c:v>
                  </c:pt>
                  <c:pt idx="1">
                    <c:v>2.4179062981947372E-3</c:v>
                  </c:pt>
                  <c:pt idx="2">
                    <c:v>1.0731717909650666E-3</c:v>
                  </c:pt>
                  <c:pt idx="3">
                    <c:v>1.0153859004122146E-3</c:v>
                  </c:pt>
                </c:numCache>
              </c:numRef>
            </c:plus>
            <c:minus>
              <c:numRef>
                <c:f>('statistic TIC'!$Y$6,'statistic TIC'!$Y$10,'statistic TIC'!$Y$14,'statistic TIC'!$Y$18,'statistic TIC'!$Y$22)</c:f>
                <c:numCache>
                  <c:formatCode>General</c:formatCode>
                  <c:ptCount val="5"/>
                  <c:pt idx="0">
                    <c:v>2.6317420600695924E-3</c:v>
                  </c:pt>
                  <c:pt idx="1">
                    <c:v>2.4179062981947372E-3</c:v>
                  </c:pt>
                  <c:pt idx="2">
                    <c:v>1.0731717909650666E-3</c:v>
                  </c:pt>
                  <c:pt idx="3">
                    <c:v>1.0153859004122146E-3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TIC'!$Y$5,'statistic TIC'!$Y$9,'statistic TIC'!$Y$13,'statistic TIC'!$Y$17,'statistic TIC'!$Y$21)</c:f>
              <c:numCache>
                <c:formatCode>0.00E+00</c:formatCode>
                <c:ptCount val="5"/>
                <c:pt idx="0">
                  <c:v>1.2866855089292282E-2</c:v>
                </c:pt>
                <c:pt idx="1">
                  <c:v>1.5639398172831994E-2</c:v>
                </c:pt>
                <c:pt idx="2">
                  <c:v>3.7947628941727055E-2</c:v>
                </c:pt>
                <c:pt idx="3">
                  <c:v>4.4066889421637986E-2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7-4302-AF25-D028E821E858}"/>
            </c:ext>
          </c:extLst>
        </c:ser>
        <c:ser>
          <c:idx val="1"/>
          <c:order val="1"/>
          <c:tx>
            <c:strRef>
              <c:f>'statistic TIC'!$Y$26</c:f>
              <c:strCache>
                <c:ptCount val="1"/>
                <c:pt idx="0">
                  <c:v>Malate+1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TIC'!$Y$28,'statistic TIC'!$Y$32,'statistic TIC'!$Y$36,'statistic TIC'!$Y$40,'statistic TIC'!$Y$44)</c:f>
                <c:numCache>
                  <c:formatCode>General</c:formatCode>
                  <c:ptCount val="5"/>
                  <c:pt idx="0">
                    <c:v>2.5646874165721127E-4</c:v>
                  </c:pt>
                  <c:pt idx="1">
                    <c:v>1.9354676697178164E-4</c:v>
                  </c:pt>
                  <c:pt idx="2">
                    <c:v>3.295098204286055E-4</c:v>
                  </c:pt>
                  <c:pt idx="3">
                    <c:v>4.5216211054712596E-4</c:v>
                  </c:pt>
                </c:numCache>
              </c:numRef>
            </c:plus>
            <c:minus>
              <c:numRef>
                <c:f>('statistic TIC'!$Y$28,'statistic TIC'!$Y$32,'statistic TIC'!$Y$36,'statistic TIC'!$Y$40,'statistic TIC'!$Y$44)</c:f>
                <c:numCache>
                  <c:formatCode>General</c:formatCode>
                  <c:ptCount val="5"/>
                  <c:pt idx="0">
                    <c:v>2.5646874165721127E-4</c:v>
                  </c:pt>
                  <c:pt idx="1">
                    <c:v>1.9354676697178164E-4</c:v>
                  </c:pt>
                  <c:pt idx="2">
                    <c:v>3.295098204286055E-4</c:v>
                  </c:pt>
                  <c:pt idx="3">
                    <c:v>4.5216211054712596E-4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TIC'!$Y$27,'statistic TIC'!$Y$31,'statistic TIC'!$Y$35,'statistic TIC'!$Y$39,'statistic TIC'!$Y$43)</c:f>
              <c:numCache>
                <c:formatCode>0.00E+00</c:formatCode>
                <c:ptCount val="5"/>
                <c:pt idx="0">
                  <c:v>1.9732592664430536E-3</c:v>
                </c:pt>
                <c:pt idx="1">
                  <c:v>3.4336990439633262E-3</c:v>
                </c:pt>
                <c:pt idx="2">
                  <c:v>6.3429327089518754E-3</c:v>
                </c:pt>
                <c:pt idx="3">
                  <c:v>7.9024196495573896E-3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7-4302-AF25-D028E821E858}"/>
            </c:ext>
          </c:extLst>
        </c:ser>
        <c:ser>
          <c:idx val="2"/>
          <c:order val="2"/>
          <c:tx>
            <c:strRef>
              <c:f>'statistic TIC'!$Y$48</c:f>
              <c:strCache>
                <c:ptCount val="1"/>
                <c:pt idx="0">
                  <c:v>Malate+2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TIC'!$Y$50,'statistic TIC'!$Y$54,'statistic TIC'!$Y$58,'statistic TIC'!$Y$62,'statistic TIC'!$Y$66)</c:f>
                <c:numCache>
                  <c:formatCode>General</c:formatCode>
                  <c:ptCount val="5"/>
                  <c:pt idx="0">
                    <c:v>8.4737086170419917E-4</c:v>
                  </c:pt>
                  <c:pt idx="1">
                    <c:v>4.1486688073794499E-4</c:v>
                  </c:pt>
                  <c:pt idx="2">
                    <c:v>2.8261123247282197E-4</c:v>
                  </c:pt>
                  <c:pt idx="3">
                    <c:v>3.6331372357747976E-4</c:v>
                  </c:pt>
                </c:numCache>
              </c:numRef>
            </c:plus>
            <c:minus>
              <c:numRef>
                <c:f>('statistic TIC'!$Y$50,'statistic TIC'!$Y$54,'statistic TIC'!$Y$58,'statistic TIC'!$Y$62,'statistic TIC'!$Y$66)</c:f>
                <c:numCache>
                  <c:formatCode>General</c:formatCode>
                  <c:ptCount val="5"/>
                  <c:pt idx="0">
                    <c:v>8.4737086170419917E-4</c:v>
                  </c:pt>
                  <c:pt idx="1">
                    <c:v>4.1486688073794499E-4</c:v>
                  </c:pt>
                  <c:pt idx="2">
                    <c:v>2.8261123247282197E-4</c:v>
                  </c:pt>
                  <c:pt idx="3">
                    <c:v>3.6331372357747976E-4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TIC'!$Y$49,'statistic TIC'!$Y$53,'statistic TIC'!$Y$57,'statistic TIC'!$Y$61,'statistic TIC'!$Y$65)</c:f>
              <c:numCache>
                <c:formatCode>0.00E+00</c:formatCode>
                <c:ptCount val="5"/>
                <c:pt idx="0">
                  <c:v>4.7359657208057154E-3</c:v>
                </c:pt>
                <c:pt idx="1">
                  <c:v>7.6109116701863376E-3</c:v>
                </c:pt>
                <c:pt idx="2">
                  <c:v>7.2464117849478059E-3</c:v>
                </c:pt>
                <c:pt idx="3">
                  <c:v>5.5699059869567125E-3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7-4302-AF25-D028E821E858}"/>
            </c:ext>
          </c:extLst>
        </c:ser>
        <c:ser>
          <c:idx val="3"/>
          <c:order val="3"/>
          <c:tx>
            <c:strRef>
              <c:f>'statistic TIC'!$Y$70</c:f>
              <c:strCache>
                <c:ptCount val="1"/>
                <c:pt idx="0">
                  <c:v>Malate+3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TIC'!$Y$72,'statistic TIC'!$Y$76,'statistic TIC'!$Y$80,'statistic TIC'!$Y$84,'statistic TIC'!$Y$88)</c:f>
                <c:numCache>
                  <c:formatCode>General</c:formatCode>
                  <c:ptCount val="5"/>
                  <c:pt idx="0">
                    <c:v>9.9253523828738018E-4</c:v>
                  </c:pt>
                  <c:pt idx="1">
                    <c:v>5.1036356693621326E-4</c:v>
                  </c:pt>
                  <c:pt idx="2">
                    <c:v>1.4777904653912101E-4</c:v>
                  </c:pt>
                  <c:pt idx="3">
                    <c:v>6.2276003706882306E-5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TIC'!$Y$72,'statistic TIC'!$Y$76,'statistic TIC'!$Y$80,'statistic TIC'!$Y$84,'statistic TIC'!$Y$88)</c:f>
                <c:numCache>
                  <c:formatCode>General</c:formatCode>
                  <c:ptCount val="5"/>
                  <c:pt idx="0">
                    <c:v>9.9253523828738018E-4</c:v>
                  </c:pt>
                  <c:pt idx="1">
                    <c:v>5.1036356693621326E-4</c:v>
                  </c:pt>
                  <c:pt idx="2">
                    <c:v>1.4777904653912101E-4</c:v>
                  </c:pt>
                  <c:pt idx="3">
                    <c:v>6.2276003706882306E-5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TIC'!$Y$71,'statistic TIC'!$Y$75,'statistic TIC'!$Y$79,'statistic TIC'!$Y$83,'statistic TIC'!$Y$87)</c:f>
              <c:numCache>
                <c:formatCode>0.00E+00</c:formatCode>
                <c:ptCount val="5"/>
                <c:pt idx="0">
                  <c:v>5.8323293905500843E-3</c:v>
                </c:pt>
                <c:pt idx="1">
                  <c:v>8.7479267539334674E-3</c:v>
                </c:pt>
                <c:pt idx="2">
                  <c:v>5.9340440807681086E-3</c:v>
                </c:pt>
                <c:pt idx="3">
                  <c:v>2.0349577883340244E-3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7-4302-AF25-D028E821E858}"/>
            </c:ext>
          </c:extLst>
        </c:ser>
        <c:ser>
          <c:idx val="4"/>
          <c:order val="4"/>
          <c:tx>
            <c:strRef>
              <c:f>'statistic TIC'!$Y$92</c:f>
              <c:strCache>
                <c:ptCount val="1"/>
                <c:pt idx="0">
                  <c:v>Malate+4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TIC'!$Y$94,'statistic TIC'!$Y$98,'statistic TIC'!$Y$102,'statistic TIC'!$Y$106,'statistic TIC'!$Y$110)</c:f>
                <c:numCache>
                  <c:formatCode>General</c:formatCode>
                  <c:ptCount val="5"/>
                  <c:pt idx="0">
                    <c:v>1.0857202238649562E-3</c:v>
                  </c:pt>
                  <c:pt idx="1">
                    <c:v>5.032220975542314E-4</c:v>
                  </c:pt>
                  <c:pt idx="2">
                    <c:v>2.4433207979796017E-4</c:v>
                  </c:pt>
                  <c:pt idx="3">
                    <c:v>2.6518624083079275E-5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TIC'!$Y$94,'statistic TIC'!$Y$98,'statistic TIC'!$Y$102,'statistic TIC'!$Y$106,'statistic TIC'!$Y$110)</c:f>
                <c:numCache>
                  <c:formatCode>General</c:formatCode>
                  <c:ptCount val="5"/>
                  <c:pt idx="0">
                    <c:v>1.0857202238649562E-3</c:v>
                  </c:pt>
                  <c:pt idx="1">
                    <c:v>5.032220975542314E-4</c:v>
                  </c:pt>
                  <c:pt idx="2">
                    <c:v>2.4433207979796017E-4</c:v>
                  </c:pt>
                  <c:pt idx="3">
                    <c:v>2.6518624083079275E-5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TIC'!$Y$93,'statistic TIC'!$Y$97,'statistic TIC'!$Y$101,'statistic TIC'!$Y$105,'statistic TIC'!$Y$109)</c:f>
              <c:numCache>
                <c:formatCode>0.00E+00</c:formatCode>
                <c:ptCount val="5"/>
                <c:pt idx="0">
                  <c:v>6.1757485943433133E-3</c:v>
                </c:pt>
                <c:pt idx="1">
                  <c:v>7.9123607344034567E-3</c:v>
                </c:pt>
                <c:pt idx="2">
                  <c:v>2.9446837998953748E-3</c:v>
                </c:pt>
                <c:pt idx="3">
                  <c:v>3.0159161422061407E-4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37-4302-AF25-D028E821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Argininosuccinate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TIC'!$AA$4</c:f>
              <c:strCache>
                <c:ptCount val="1"/>
                <c:pt idx="0">
                  <c:v>Argininosuccinate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TIC'!$AA$6,'statistic TIC'!$AA$10,'statistic TIC'!$AA$14,'statistic TIC'!$AA$18,'statistic TIC'!$AA$22)</c:f>
                <c:numCache>
                  <c:formatCode>General</c:formatCode>
                  <c:ptCount val="5"/>
                  <c:pt idx="0">
                    <c:v>1.0669758713120738E-4</c:v>
                  </c:pt>
                  <c:pt idx="1">
                    <c:v>3.2961271609413577E-4</c:v>
                  </c:pt>
                  <c:pt idx="2">
                    <c:v>1.0554112252651735E-4</c:v>
                  </c:pt>
                  <c:pt idx="3">
                    <c:v>1.7669451462568129E-4</c:v>
                  </c:pt>
                </c:numCache>
              </c:numRef>
            </c:plus>
            <c:minus>
              <c:numRef>
                <c:f>('statistic TIC'!$AA$6,'statistic TIC'!$AA$10,'statistic TIC'!$AA$14,'statistic TIC'!$AA$18,'statistic TIC'!$AA$22)</c:f>
                <c:numCache>
                  <c:formatCode>General</c:formatCode>
                  <c:ptCount val="5"/>
                  <c:pt idx="0">
                    <c:v>1.0669758713120738E-4</c:v>
                  </c:pt>
                  <c:pt idx="1">
                    <c:v>3.2961271609413577E-4</c:v>
                  </c:pt>
                  <c:pt idx="2">
                    <c:v>1.0554112252651735E-4</c:v>
                  </c:pt>
                  <c:pt idx="3">
                    <c:v>1.7669451462568129E-4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TIC'!$AA$5,'statistic TIC'!$AA$9,'statistic TIC'!$AA$13,'statistic TIC'!$AA$17,'statistic TIC'!$AA$21)</c:f>
              <c:numCache>
                <c:formatCode>0.00E+00</c:formatCode>
                <c:ptCount val="5"/>
                <c:pt idx="0">
                  <c:v>1.5038011139072448E-4</c:v>
                </c:pt>
                <c:pt idx="1">
                  <c:v>6.1159281708556327E-4</c:v>
                </c:pt>
                <c:pt idx="2">
                  <c:v>2.4281312232853972E-4</c:v>
                </c:pt>
                <c:pt idx="3">
                  <c:v>5.2142754760997828E-4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4-4539-AF10-D12DA52B4228}"/>
            </c:ext>
          </c:extLst>
        </c:ser>
        <c:ser>
          <c:idx val="1"/>
          <c:order val="1"/>
          <c:tx>
            <c:strRef>
              <c:f>'statistic TIC'!$AA$26</c:f>
              <c:strCache>
                <c:ptCount val="1"/>
                <c:pt idx="0">
                  <c:v>Argininosuccinate+1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TIC'!$AA$28,'statistic TIC'!$AA$32,'statistic TIC'!$AA$36,'statistic TIC'!$AA$40,'statistic TIC'!$AA$44)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1.1928307381248403E-4</c:v>
                  </c:pt>
                  <c:pt idx="2">
                    <c:v>6.3081713872119663E-5</c:v>
                  </c:pt>
                  <c:pt idx="3">
                    <c:v>1.1329931182620853E-4</c:v>
                  </c:pt>
                </c:numCache>
              </c:numRef>
            </c:plus>
            <c:minus>
              <c:numRef>
                <c:f>('statistic TIC'!$AA$28,'statistic TIC'!$AA$32,'statistic TIC'!$AA$36,'statistic TIC'!$AA$40,'statistic TIC'!$AA$44)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1.1928307381248403E-4</c:v>
                  </c:pt>
                  <c:pt idx="2">
                    <c:v>6.3081713872119663E-5</c:v>
                  </c:pt>
                  <c:pt idx="3">
                    <c:v>1.1329931182620853E-4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TIC'!$AA$27,'statistic TIC'!$AA$31,'statistic TIC'!$AA$35,'statistic TIC'!$AA$39,'statistic TIC'!$AA$43)</c:f>
              <c:numCache>
                <c:formatCode>0.00E+00</c:formatCode>
                <c:ptCount val="5"/>
                <c:pt idx="0">
                  <c:v>0</c:v>
                </c:pt>
                <c:pt idx="1">
                  <c:v>9.3227471812487985E-5</c:v>
                </c:pt>
                <c:pt idx="2">
                  <c:v>3.1540856936059831E-5</c:v>
                </c:pt>
                <c:pt idx="3">
                  <c:v>9.6614920863562724E-5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4-4539-AF10-D12DA52B4228}"/>
            </c:ext>
          </c:extLst>
        </c:ser>
        <c:ser>
          <c:idx val="2"/>
          <c:order val="2"/>
          <c:tx>
            <c:strRef>
              <c:f>'statistic TIC'!$AA$48</c:f>
              <c:strCache>
                <c:ptCount val="1"/>
                <c:pt idx="0">
                  <c:v>Argininosuccinate+2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TIC'!$AA$50,'statistic TIC'!$AA$54,'statistic TIC'!$AA$58,'statistic TIC'!$AA$62,'statistic TIC'!$AA$66)</c:f>
                <c:numCache>
                  <c:formatCode>General</c:formatCode>
                  <c:ptCount val="5"/>
                  <c:pt idx="0">
                    <c:v>1.6105137810358127E-4</c:v>
                  </c:pt>
                  <c:pt idx="1">
                    <c:v>1.7552544839273497E-4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TIC'!$AA$50,'statistic TIC'!$AA$54,'statistic TIC'!$AA$58,'statistic TIC'!$AA$62,'statistic TIC'!$AA$66)</c:f>
                <c:numCache>
                  <c:formatCode>General</c:formatCode>
                  <c:ptCount val="5"/>
                  <c:pt idx="0">
                    <c:v>1.6105137810358127E-4</c:v>
                  </c:pt>
                  <c:pt idx="1">
                    <c:v>1.7552544839273497E-4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TIC'!$AA$49,'statistic TIC'!$AA$53,'statistic TIC'!$AA$57,'statistic TIC'!$AA$61,'statistic TIC'!$AA$65)</c:f>
              <c:numCache>
                <c:formatCode>0.00E+00</c:formatCode>
                <c:ptCount val="5"/>
                <c:pt idx="0">
                  <c:v>1.8555302113570734E-4</c:v>
                </c:pt>
                <c:pt idx="1">
                  <c:v>5.1023107513521271E-4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64-4539-AF10-D12DA52B4228}"/>
            </c:ext>
          </c:extLst>
        </c:ser>
        <c:ser>
          <c:idx val="3"/>
          <c:order val="3"/>
          <c:tx>
            <c:strRef>
              <c:f>'statistic TIC'!$AA$70</c:f>
              <c:strCache>
                <c:ptCount val="1"/>
                <c:pt idx="0">
                  <c:v>Argininosuccinate+3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TIC'!$AA$72,'statistic TIC'!$AA$76,'statistic TIC'!$AA$80,'statistic TIC'!$AA$84,'statistic TIC'!$AA$88)</c:f>
                <c:numCache>
                  <c:formatCode>General</c:formatCode>
                  <c:ptCount val="5"/>
                  <c:pt idx="0">
                    <c:v>1.3588084247697418E-4</c:v>
                  </c:pt>
                  <c:pt idx="1">
                    <c:v>1.5550182457360764E-4</c:v>
                  </c:pt>
                  <c:pt idx="2">
                    <c:v>7.8107020866851164E-5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TIC'!$AA$72,'statistic TIC'!$AA$76,'statistic TIC'!$AA$80,'statistic TIC'!$AA$84,'statistic TIC'!$AA$88)</c:f>
                <c:numCache>
                  <c:formatCode>General</c:formatCode>
                  <c:ptCount val="5"/>
                  <c:pt idx="0">
                    <c:v>1.3588084247697418E-4</c:v>
                  </c:pt>
                  <c:pt idx="1">
                    <c:v>1.5550182457360764E-4</c:v>
                  </c:pt>
                  <c:pt idx="2">
                    <c:v>7.8107020866851164E-5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TIC'!$AA$71,'statistic TIC'!$AA$75,'statistic TIC'!$AA$79,'statistic TIC'!$AA$83,'statistic TIC'!$AA$87)</c:f>
              <c:numCache>
                <c:formatCode>0.00E+00</c:formatCode>
                <c:ptCount val="5"/>
                <c:pt idx="0">
                  <c:v>1.4670907815494662E-4</c:v>
                </c:pt>
                <c:pt idx="1">
                  <c:v>4.3374732108798601E-4</c:v>
                </c:pt>
                <c:pt idx="2">
                  <c:v>1.1474093150598563E-4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64-4539-AF10-D12DA52B4228}"/>
            </c:ext>
          </c:extLst>
        </c:ser>
        <c:ser>
          <c:idx val="4"/>
          <c:order val="4"/>
          <c:tx>
            <c:strRef>
              <c:f>'statistic TIC'!$AA$92</c:f>
              <c:strCache>
                <c:ptCount val="1"/>
                <c:pt idx="0">
                  <c:v>Argininosuccinate+4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TIC'!$AA$94,'statistic TIC'!$AA$98,'statistic TIC'!$AA$102,'statistic TIC'!$AA$106,'statistic TIC'!$AA$110)</c:f>
                <c:numCache>
                  <c:formatCode>General</c:formatCode>
                  <c:ptCount val="5"/>
                  <c:pt idx="0">
                    <c:v>1.7734127607163262E-4</c:v>
                  </c:pt>
                  <c:pt idx="1">
                    <c:v>1.9389661343708088E-4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TIC'!$AA$94,'statistic TIC'!$AA$98,'statistic TIC'!$AA$102,'statistic TIC'!$AA$106,'statistic TIC'!$AA$110)</c:f>
                <c:numCache>
                  <c:formatCode>General</c:formatCode>
                  <c:ptCount val="5"/>
                  <c:pt idx="0">
                    <c:v>1.7734127607163262E-4</c:v>
                  </c:pt>
                  <c:pt idx="1">
                    <c:v>1.9389661343708088E-4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TIC'!$AA$93,'statistic TIC'!$AA$97,'statistic TIC'!$AA$101,'statistic TIC'!$AA$105,'statistic TIC'!$AA$109)</c:f>
              <c:numCache>
                <c:formatCode>0.00E+00</c:formatCode>
                <c:ptCount val="5"/>
                <c:pt idx="0">
                  <c:v>2.2634671595294335E-4</c:v>
                </c:pt>
                <c:pt idx="1">
                  <c:v>4.4867466224371959E-4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64-4539-AF10-D12DA52B4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Aconitate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TIC'!$AB$4</c:f>
              <c:strCache>
                <c:ptCount val="1"/>
                <c:pt idx="0">
                  <c:v>Aconitate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TIC'!$AB$6,'statistic TIC'!$AB$10,'statistic TIC'!$AB$14,'statistic TIC'!$AB$18,'statistic TIC'!$AB$22)</c:f>
                <c:numCache>
                  <c:formatCode>General</c:formatCode>
                  <c:ptCount val="5"/>
                  <c:pt idx="0">
                    <c:v>2.4070799626393957E-5</c:v>
                  </c:pt>
                  <c:pt idx="1">
                    <c:v>1.6299509352658454E-4</c:v>
                  </c:pt>
                  <c:pt idx="2">
                    <c:v>8.6451376202425971E-5</c:v>
                  </c:pt>
                  <c:pt idx="3">
                    <c:v>1.2737964518663543E-4</c:v>
                  </c:pt>
                </c:numCache>
              </c:numRef>
            </c:plus>
            <c:minus>
              <c:numRef>
                <c:f>('statistic TIC'!$AB$6,'statistic TIC'!$AB$10,'statistic TIC'!$AB$14,'statistic TIC'!$AB$18,'statistic TIC'!$AB$22)</c:f>
                <c:numCache>
                  <c:formatCode>General</c:formatCode>
                  <c:ptCount val="5"/>
                  <c:pt idx="0">
                    <c:v>2.4070799626393957E-5</c:v>
                  </c:pt>
                  <c:pt idx="1">
                    <c:v>1.6299509352658454E-4</c:v>
                  </c:pt>
                  <c:pt idx="2">
                    <c:v>8.6451376202425971E-5</c:v>
                  </c:pt>
                  <c:pt idx="3">
                    <c:v>1.2737964518663543E-4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TIC'!$AB$5,'statistic TIC'!$AB$9,'statistic TIC'!$AB$13,'statistic TIC'!$AB$17,'statistic TIC'!$AB$21)</c:f>
              <c:numCache>
                <c:formatCode>0.00E+00</c:formatCode>
                <c:ptCount val="5"/>
                <c:pt idx="0">
                  <c:v>3.2304875204983889E-4</c:v>
                </c:pt>
                <c:pt idx="1">
                  <c:v>5.8643030984142875E-4</c:v>
                </c:pt>
                <c:pt idx="2">
                  <c:v>1.022399337505496E-3</c:v>
                </c:pt>
                <c:pt idx="3">
                  <c:v>1.0646920607649631E-3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8-49A8-B9CA-FAFEC5D193D2}"/>
            </c:ext>
          </c:extLst>
        </c:ser>
        <c:ser>
          <c:idx val="1"/>
          <c:order val="1"/>
          <c:tx>
            <c:strRef>
              <c:f>'statistic TIC'!$AB$26</c:f>
              <c:strCache>
                <c:ptCount val="1"/>
                <c:pt idx="0">
                  <c:v>Aconitate+1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TIC'!$AB$28,'statistic TIC'!$AB$32,'statistic TIC'!$AB$36,'statistic TIC'!$AB$40,'statistic TIC'!$AB$44)</c:f>
                <c:numCache>
                  <c:formatCode>General</c:formatCode>
                  <c:ptCount val="5"/>
                  <c:pt idx="0">
                    <c:v>2.8899063823974486E-5</c:v>
                  </c:pt>
                  <c:pt idx="1">
                    <c:v>3.1384412674172981E-5</c:v>
                  </c:pt>
                  <c:pt idx="2">
                    <c:v>3.8062953877237942E-5</c:v>
                  </c:pt>
                  <c:pt idx="3">
                    <c:v>5.0535299989665429E-5</c:v>
                  </c:pt>
                </c:numCache>
              </c:numRef>
            </c:plus>
            <c:minus>
              <c:numRef>
                <c:f>('statistic TIC'!$AB$28,'statistic TIC'!$AB$32,'statistic TIC'!$AB$36,'statistic TIC'!$AB$40,'statistic TIC'!$AB$44)</c:f>
                <c:numCache>
                  <c:formatCode>General</c:formatCode>
                  <c:ptCount val="5"/>
                  <c:pt idx="0">
                    <c:v>2.8899063823974486E-5</c:v>
                  </c:pt>
                  <c:pt idx="1">
                    <c:v>3.1384412674172981E-5</c:v>
                  </c:pt>
                  <c:pt idx="2">
                    <c:v>3.8062953877237942E-5</c:v>
                  </c:pt>
                  <c:pt idx="3">
                    <c:v>5.0535299989665429E-5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TIC'!$AB$27,'statistic TIC'!$AB$31,'statistic TIC'!$AB$35,'statistic TIC'!$AB$39,'statistic TIC'!$AB$43)</c:f>
              <c:numCache>
                <c:formatCode>0.00E+00</c:formatCode>
                <c:ptCount val="5"/>
                <c:pt idx="0">
                  <c:v>9.9785493995640015E-5</c:v>
                </c:pt>
                <c:pt idx="1">
                  <c:v>2.3857732109696544E-4</c:v>
                </c:pt>
                <c:pt idx="2">
                  <c:v>2.4565779618096619E-4</c:v>
                </c:pt>
                <c:pt idx="3">
                  <c:v>2.5098507452644351E-4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8-49A8-B9CA-FAFEC5D193D2}"/>
            </c:ext>
          </c:extLst>
        </c:ser>
        <c:ser>
          <c:idx val="2"/>
          <c:order val="2"/>
          <c:tx>
            <c:strRef>
              <c:f>'statistic TIC'!$AB$48</c:f>
              <c:strCache>
                <c:ptCount val="1"/>
                <c:pt idx="0">
                  <c:v>Aconitate+2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TIC'!$AB$50,'statistic TIC'!$AB$54,'statistic TIC'!$AB$58,'statistic TIC'!$AB$62,'statistic TIC'!$AB$66)</c:f>
                <c:numCache>
                  <c:formatCode>General</c:formatCode>
                  <c:ptCount val="5"/>
                  <c:pt idx="0">
                    <c:v>1.6296779692995971E-4</c:v>
                  </c:pt>
                  <c:pt idx="1">
                    <c:v>1.0796458499967862E-4</c:v>
                  </c:pt>
                  <c:pt idx="2">
                    <c:v>2.1458435929134696E-5</c:v>
                  </c:pt>
                  <c:pt idx="3">
                    <c:v>1.8381967890894191E-5</c:v>
                  </c:pt>
                </c:numCache>
              </c:numRef>
            </c:plus>
            <c:minus>
              <c:numRef>
                <c:f>('statistic TIC'!$AB$50,'statistic TIC'!$AB$54,'statistic TIC'!$AB$58,'statistic TIC'!$AB$62,'statistic TIC'!$AB$66)</c:f>
                <c:numCache>
                  <c:formatCode>General</c:formatCode>
                  <c:ptCount val="5"/>
                  <c:pt idx="0">
                    <c:v>1.6296779692995971E-4</c:v>
                  </c:pt>
                  <c:pt idx="1">
                    <c:v>1.0796458499967862E-4</c:v>
                  </c:pt>
                  <c:pt idx="2">
                    <c:v>2.1458435929134696E-5</c:v>
                  </c:pt>
                  <c:pt idx="3">
                    <c:v>1.8381967890894191E-5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TIC'!$AB$49,'statistic TIC'!$AB$53,'statistic TIC'!$AB$57,'statistic TIC'!$AB$61,'statistic TIC'!$AB$65)</c:f>
              <c:numCache>
                <c:formatCode>0.00E+00</c:formatCode>
                <c:ptCount val="5"/>
                <c:pt idx="0">
                  <c:v>5.9117389619958586E-4</c:v>
                </c:pt>
                <c:pt idx="1">
                  <c:v>1.0214240305977868E-3</c:v>
                </c:pt>
                <c:pt idx="2">
                  <c:v>4.0234205116325964E-4</c:v>
                </c:pt>
                <c:pt idx="3">
                  <c:v>1.6760556236320142E-4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F8-49A8-B9CA-FAFEC5D193D2}"/>
            </c:ext>
          </c:extLst>
        </c:ser>
        <c:ser>
          <c:idx val="3"/>
          <c:order val="3"/>
          <c:tx>
            <c:strRef>
              <c:f>'statistic TIC'!$AB$70</c:f>
              <c:strCache>
                <c:ptCount val="1"/>
                <c:pt idx="0">
                  <c:v>Aconitate+3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TIC'!$AB$72,'statistic TIC'!$AB$76,'statistic TIC'!$AB$80,'statistic TIC'!$AB$84,'statistic TIC'!$AB$88)</c:f>
                <c:numCache>
                  <c:formatCode>General</c:formatCode>
                  <c:ptCount val="5"/>
                  <c:pt idx="0">
                    <c:v>1.0042141814493158E-4</c:v>
                  </c:pt>
                  <c:pt idx="1">
                    <c:v>8.6366008128639844E-5</c:v>
                  </c:pt>
                  <c:pt idx="2">
                    <c:v>2.5924906233777349E-5</c:v>
                  </c:pt>
                  <c:pt idx="3">
                    <c:v>1.8591751317847629E-5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TIC'!$AB$72,'statistic TIC'!$AB$76,'statistic TIC'!$AB$80,'statistic TIC'!$AB$84,'statistic TIC'!$AB$88)</c:f>
                <c:numCache>
                  <c:formatCode>General</c:formatCode>
                  <c:ptCount val="5"/>
                  <c:pt idx="0">
                    <c:v>1.0042141814493158E-4</c:v>
                  </c:pt>
                  <c:pt idx="1">
                    <c:v>8.6366008128639844E-5</c:v>
                  </c:pt>
                  <c:pt idx="2">
                    <c:v>2.5924906233777349E-5</c:v>
                  </c:pt>
                  <c:pt idx="3">
                    <c:v>1.8591751317847629E-5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TIC'!$AB$71,'statistic TIC'!$AB$75,'statistic TIC'!$AB$79,'statistic TIC'!$AB$83,'statistic TIC'!$AB$87)</c:f>
              <c:numCache>
                <c:formatCode>0.00E+00</c:formatCode>
                <c:ptCount val="5"/>
                <c:pt idx="0">
                  <c:v>4.2090026681680117E-4</c:v>
                </c:pt>
                <c:pt idx="1">
                  <c:v>8.5602592672791658E-4</c:v>
                </c:pt>
                <c:pt idx="2">
                  <c:v>3.1654092255830018E-4</c:v>
                </c:pt>
                <c:pt idx="3">
                  <c:v>4.8972660377495212E-5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F8-49A8-B9CA-FAFEC5D193D2}"/>
            </c:ext>
          </c:extLst>
        </c:ser>
        <c:ser>
          <c:idx val="4"/>
          <c:order val="4"/>
          <c:tx>
            <c:strRef>
              <c:f>'statistic TIC'!$AB$92</c:f>
              <c:strCache>
                <c:ptCount val="1"/>
                <c:pt idx="0">
                  <c:v>Aconitate+4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TIC'!$AB$94,'statistic TIC'!$AB$98,'statistic TIC'!$AB$102,'statistic TIC'!$AB$106,'statistic TIC'!$AB$110)</c:f>
                <c:numCache>
                  <c:formatCode>General</c:formatCode>
                  <c:ptCount val="5"/>
                  <c:pt idx="0">
                    <c:v>1.8951055023752307E-4</c:v>
                  </c:pt>
                  <c:pt idx="1">
                    <c:v>1.2225213158835677E-4</c:v>
                  </c:pt>
                  <c:pt idx="2">
                    <c:v>2.2351402134248132E-5</c:v>
                  </c:pt>
                  <c:pt idx="3">
                    <c:v>5.1285456366971539E-6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TIC'!$AB$94,'statistic TIC'!$AB$98,'statistic TIC'!$AB$102,'statistic TIC'!$AB$106,'statistic TIC'!$AB$110)</c:f>
                <c:numCache>
                  <c:formatCode>General</c:formatCode>
                  <c:ptCount val="5"/>
                  <c:pt idx="0">
                    <c:v>1.8951055023752307E-4</c:v>
                  </c:pt>
                  <c:pt idx="1">
                    <c:v>1.2225213158835677E-4</c:v>
                  </c:pt>
                  <c:pt idx="2">
                    <c:v>2.2351402134248132E-5</c:v>
                  </c:pt>
                  <c:pt idx="3">
                    <c:v>5.1285456366971539E-6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TIC'!$AB$93,'statistic TIC'!$AB$97,'statistic TIC'!$AB$101,'statistic TIC'!$AB$105,'statistic TIC'!$AB$109)</c:f>
              <c:numCache>
                <c:formatCode>0.00E+00</c:formatCode>
                <c:ptCount val="5"/>
                <c:pt idx="0">
                  <c:v>7.0283665166739396E-4</c:v>
                </c:pt>
                <c:pt idx="1">
                  <c:v>1.1635523280116385E-3</c:v>
                </c:pt>
                <c:pt idx="2">
                  <c:v>2.0753916135077602E-4</c:v>
                </c:pt>
                <c:pt idx="3">
                  <c:v>1.4335064103155798E-5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F8-49A8-B9CA-FAFEC5D193D2}"/>
            </c:ext>
          </c:extLst>
        </c:ser>
        <c:ser>
          <c:idx val="5"/>
          <c:order val="5"/>
          <c:tx>
            <c:strRef>
              <c:f>'statistic TIC'!$AB$114</c:f>
              <c:strCache>
                <c:ptCount val="1"/>
                <c:pt idx="0">
                  <c:v>Aconitate+5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TIC'!$AB$116,'statistic TIC'!$AB$120,'statistic TIC'!$AB$124,'statistic TIC'!$AB$128,'statistic TIC'!$AB$132)</c:f>
                <c:numCache>
                  <c:formatCode>General</c:formatCode>
                  <c:ptCount val="5"/>
                  <c:pt idx="0">
                    <c:v>1.4519345333160799E-4</c:v>
                  </c:pt>
                  <c:pt idx="1">
                    <c:v>7.2866470766232478E-5</c:v>
                  </c:pt>
                  <c:pt idx="2">
                    <c:v>5.7292876847105405E-6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TIC'!$AB$116,'statistic TIC'!$AB$120,'statistic TIC'!$AB$124,'statistic TIC'!$AB$128,'statistic TIC'!$AB$132)</c:f>
                <c:numCache>
                  <c:formatCode>General</c:formatCode>
                  <c:ptCount val="5"/>
                  <c:pt idx="0">
                    <c:v>1.4519345333160799E-4</c:v>
                  </c:pt>
                  <c:pt idx="1">
                    <c:v>7.2866470766232478E-5</c:v>
                  </c:pt>
                  <c:pt idx="2">
                    <c:v>5.7292876847105405E-6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TIC'!$AB$115,'statistic TIC'!$AB$119,'statistic TIC'!$AB$123,'statistic TIC'!$AB$127,'statistic TIC'!$AB$131)</c:f>
              <c:numCache>
                <c:formatCode>0.00E+00</c:formatCode>
                <c:ptCount val="5"/>
                <c:pt idx="0">
                  <c:v>6.5252699073462895E-4</c:v>
                </c:pt>
                <c:pt idx="1">
                  <c:v>8.664785491209314E-4</c:v>
                </c:pt>
                <c:pt idx="2">
                  <c:v>8.7296792017920892E-5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F8-49A8-B9CA-FAFEC5D193D2}"/>
            </c:ext>
          </c:extLst>
        </c:ser>
        <c:ser>
          <c:idx val="6"/>
          <c:order val="6"/>
          <c:tx>
            <c:strRef>
              <c:f>'statistic TIC'!$AB$136</c:f>
              <c:strCache>
                <c:ptCount val="1"/>
                <c:pt idx="0">
                  <c:v>Aconitate+6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TIC'!$AB$138,'statistic TIC'!$AB$142,'statistic TIC'!$AB$146,'statistic TIC'!$AB$150,'statistic TIC'!$AB$154)</c:f>
                <c:numCache>
                  <c:formatCode>General</c:formatCode>
                  <c:ptCount val="5"/>
                  <c:pt idx="0">
                    <c:v>1.6844465937768853E-4</c:v>
                  </c:pt>
                  <c:pt idx="1">
                    <c:v>1.0186375622256105E-4</c:v>
                  </c:pt>
                  <c:pt idx="2">
                    <c:v>7.8460760003171176E-6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TIC'!$AB$138,'statistic TIC'!$AB$142,'statistic TIC'!$AB$146,'statistic TIC'!$AB$150,'statistic TIC'!$AB$154)</c:f>
                <c:numCache>
                  <c:formatCode>General</c:formatCode>
                  <c:ptCount val="5"/>
                  <c:pt idx="0">
                    <c:v>1.6844465937768853E-4</c:v>
                  </c:pt>
                  <c:pt idx="1">
                    <c:v>1.0186375622256105E-4</c:v>
                  </c:pt>
                  <c:pt idx="2">
                    <c:v>7.8460760003171176E-6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TIC'!$AB$137,'statistic TIC'!$AB$141,'statistic TIC'!$AB$145,'statistic TIC'!$AB$149,'statistic TIC'!$AB$153)</c:f>
              <c:numCache>
                <c:formatCode>0.00E+00</c:formatCode>
                <c:ptCount val="5"/>
                <c:pt idx="0">
                  <c:v>6.3385061564121556E-4</c:v>
                </c:pt>
                <c:pt idx="1">
                  <c:v>7.1481595519516216E-4</c:v>
                </c:pt>
                <c:pt idx="2">
                  <c:v>1.7331751154729502E-5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F8-49A8-B9CA-FAFEC5D19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Ornithine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TIC'!$AC$4</c:f>
              <c:strCache>
                <c:ptCount val="1"/>
                <c:pt idx="0">
                  <c:v>Ornithine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TIC'!$AC$6,'statistic TIC'!$AC$10,'statistic TIC'!$AC$14,'statistic TIC'!$AC$18,'statistic TIC'!$AC$22)</c:f>
                <c:numCache>
                  <c:formatCode>General</c:formatCode>
                  <c:ptCount val="5"/>
                  <c:pt idx="0">
                    <c:v>1.3864639316401986E-5</c:v>
                  </c:pt>
                  <c:pt idx="1">
                    <c:v>5.2214537080332114E-6</c:v>
                  </c:pt>
                  <c:pt idx="2">
                    <c:v>2.4015260694285128E-5</c:v>
                  </c:pt>
                  <c:pt idx="3">
                    <c:v>6.9487150536354428E-6</c:v>
                  </c:pt>
                </c:numCache>
              </c:numRef>
            </c:plus>
            <c:minus>
              <c:numRef>
                <c:f>('statistic TIC'!$AC$6,'statistic TIC'!$AC$10,'statistic TIC'!$AC$14,'statistic TIC'!$AC$18,'statistic TIC'!$AC$22)</c:f>
                <c:numCache>
                  <c:formatCode>General</c:formatCode>
                  <c:ptCount val="5"/>
                  <c:pt idx="0">
                    <c:v>1.3864639316401986E-5</c:v>
                  </c:pt>
                  <c:pt idx="1">
                    <c:v>5.2214537080332114E-6</c:v>
                  </c:pt>
                  <c:pt idx="2">
                    <c:v>2.4015260694285128E-5</c:v>
                  </c:pt>
                  <c:pt idx="3">
                    <c:v>6.9487150536354428E-6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TIC'!$AC$5,'statistic TIC'!$AC$9,'statistic TIC'!$AC$13,'statistic TIC'!$AC$17,'statistic TIC'!$AC$21)</c:f>
              <c:numCache>
                <c:formatCode>0.00E+00</c:formatCode>
                <c:ptCount val="5"/>
                <c:pt idx="0">
                  <c:v>1.9078457722118945E-5</c:v>
                </c:pt>
                <c:pt idx="1">
                  <c:v>3.0871370304997166E-5</c:v>
                </c:pt>
                <c:pt idx="2">
                  <c:v>4.7880936852078847E-5</c:v>
                </c:pt>
                <c:pt idx="3">
                  <c:v>1.6200141915300706E-5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A-495F-A903-12E3084780A2}"/>
            </c:ext>
          </c:extLst>
        </c:ser>
        <c:ser>
          <c:idx val="1"/>
          <c:order val="1"/>
          <c:tx>
            <c:strRef>
              <c:f>'statistic TIC'!$AC$26</c:f>
              <c:strCache>
                <c:ptCount val="1"/>
                <c:pt idx="0">
                  <c:v>Ornithine+1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TIC'!$AC$28,'statistic TIC'!$AC$32,'statistic TIC'!$AC$36,'statistic TIC'!$AC$40,'statistic TIC'!$AC$44)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TIC'!$AC$28,'statistic TIC'!$AC$32,'statistic TIC'!$AC$36,'statistic TIC'!$AC$40,'statistic TIC'!$AC$44)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TIC'!$AC$27,'statistic TIC'!$AC$31,'statistic TIC'!$AC$35,'statistic TIC'!$AC$39,'statistic TIC'!$AC$43)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A-495F-A903-12E3084780A2}"/>
            </c:ext>
          </c:extLst>
        </c:ser>
        <c:ser>
          <c:idx val="2"/>
          <c:order val="2"/>
          <c:tx>
            <c:strRef>
              <c:f>'statistic TIC'!$AC$48</c:f>
              <c:strCache>
                <c:ptCount val="1"/>
                <c:pt idx="0">
                  <c:v>Ornithine+2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TIC'!$AC$50,'statistic TIC'!$AC$54,'statistic TIC'!$AC$58,'statistic TIC'!$AC$62,'statistic TIC'!$AC$66)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TIC'!$AC$50,'statistic TIC'!$AC$54,'statistic TIC'!$AC$58,'statistic TIC'!$AC$62,'statistic TIC'!$AC$66)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TIC'!$AC$49,'statistic TIC'!$AC$53,'statistic TIC'!$AC$57,'statistic TIC'!$AC$61,'statistic TIC'!$AC$65)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A-495F-A903-12E3084780A2}"/>
            </c:ext>
          </c:extLst>
        </c:ser>
        <c:ser>
          <c:idx val="3"/>
          <c:order val="3"/>
          <c:tx>
            <c:strRef>
              <c:f>'statistic TIC'!$AC$70</c:f>
              <c:strCache>
                <c:ptCount val="1"/>
                <c:pt idx="0">
                  <c:v>Ornithine+3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TIC'!$AC$72,'statistic TIC'!$AC$76,'statistic TIC'!$AC$80,'statistic TIC'!$AC$84,'statistic TIC'!$AC$88)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TIC'!$AC$72,'statistic TIC'!$AC$76,'statistic TIC'!$AC$80,'statistic TIC'!$AC$84,'statistic TIC'!$AC$88)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TIC'!$AC$71,'statistic TIC'!$AC$75,'statistic TIC'!$AC$79,'statistic TIC'!$AC$83,'statistic TIC'!$AC$87)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8A-495F-A903-12E3084780A2}"/>
            </c:ext>
          </c:extLst>
        </c:ser>
        <c:ser>
          <c:idx val="4"/>
          <c:order val="4"/>
          <c:tx>
            <c:strRef>
              <c:f>'statistic TIC'!$AC$92</c:f>
              <c:strCache>
                <c:ptCount val="1"/>
                <c:pt idx="0">
                  <c:v>Ornithine+4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TIC'!$AC$94,'statistic TIC'!$AC$98,'statistic TIC'!$AC$102,'statistic TIC'!$AC$106,'statistic TIC'!$AC$110)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('statistic TIC'!$AC$94,'statistic TIC'!$AC$98,'statistic TIC'!$AC$102,'statistic TIC'!$AC$106,'statistic TIC'!$AC$110)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TIC'!$AC$93,'statistic TIC'!$AC$97,'statistic TIC'!$AC$101,'statistic TIC'!$AC$105,'statistic TIC'!$AC$109)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8A-495F-A903-12E3084780A2}"/>
            </c:ext>
          </c:extLst>
        </c:ser>
        <c:ser>
          <c:idx val="5"/>
          <c:order val="5"/>
          <c:tx>
            <c:strRef>
              <c:f>'statistic TIC'!$AC$114</c:f>
              <c:strCache>
                <c:ptCount val="1"/>
                <c:pt idx="0">
                  <c:v>Ornithine+5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TIC'!$AC$116,'statistic TIC'!$AC$120,'statistic TIC'!$AC$124,'statistic TIC'!$AC$128,'statistic TIC'!$AC$132)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TIC'!$AC$116,'statistic TIC'!$AC$120,'statistic TIC'!$AC$124,'statistic TIC'!$AC$128,'statistic TIC'!$AC$132)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TIC'!$AC$115,'statistic TIC'!$AC$119,'statistic TIC'!$AC$123,'statistic TIC'!$AC$127,'statistic TIC'!$AC$131)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8A-495F-A903-12E308478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Lysine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TIC'!$AD$4</c:f>
              <c:strCache>
                <c:ptCount val="1"/>
                <c:pt idx="0">
                  <c:v>Lysine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TIC'!$AD$6,'statistic TIC'!$AD$10,'statistic TIC'!$AD$14,'statistic TIC'!$AD$18,'statistic TIC'!$AD$22)</c:f>
                <c:numCache>
                  <c:formatCode>General</c:formatCode>
                  <c:ptCount val="5"/>
                  <c:pt idx="0">
                    <c:v>2.8749142512076657E-4</c:v>
                  </c:pt>
                  <c:pt idx="1">
                    <c:v>2.8212684080986114E-4</c:v>
                  </c:pt>
                  <c:pt idx="2">
                    <c:v>6.2543044378984987E-4</c:v>
                  </c:pt>
                  <c:pt idx="3">
                    <c:v>4.6413862178389348E-4</c:v>
                  </c:pt>
                </c:numCache>
              </c:numRef>
            </c:plus>
            <c:minus>
              <c:numRef>
                <c:f>('statistic TIC'!$AD$6,'statistic TIC'!$AD$10,'statistic TIC'!$AD$14,'statistic TIC'!$AD$18,'statistic TIC'!$AD$22)</c:f>
                <c:numCache>
                  <c:formatCode>General</c:formatCode>
                  <c:ptCount val="5"/>
                  <c:pt idx="0">
                    <c:v>2.8749142512076657E-4</c:v>
                  </c:pt>
                  <c:pt idx="1">
                    <c:v>2.8212684080986114E-4</c:v>
                  </c:pt>
                  <c:pt idx="2">
                    <c:v>6.2543044378984987E-4</c:v>
                  </c:pt>
                  <c:pt idx="3">
                    <c:v>4.6413862178389348E-4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TIC'!$AD$5,'statistic TIC'!$AD$9,'statistic TIC'!$AD$13,'statistic TIC'!$AD$17,'statistic TIC'!$AD$21)</c:f>
              <c:numCache>
                <c:formatCode>0.00E+00</c:formatCode>
                <c:ptCount val="5"/>
                <c:pt idx="0">
                  <c:v>4.0885409792460236E-3</c:v>
                </c:pt>
                <c:pt idx="1">
                  <c:v>4.2129494282270924E-3</c:v>
                </c:pt>
                <c:pt idx="2">
                  <c:v>3.1703472585628378E-3</c:v>
                </c:pt>
                <c:pt idx="3">
                  <c:v>4.0743018747073749E-3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B-49AF-BD74-4ECDB6B508DE}"/>
            </c:ext>
          </c:extLst>
        </c:ser>
        <c:ser>
          <c:idx val="1"/>
          <c:order val="1"/>
          <c:tx>
            <c:strRef>
              <c:f>'statistic TIC'!$AD$26</c:f>
              <c:strCache>
                <c:ptCount val="1"/>
                <c:pt idx="0">
                  <c:v>Lysine+1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TIC'!$AD$28,'statistic TIC'!$AD$32,'statistic TIC'!$AD$36,'statistic TIC'!$AD$40,'statistic TIC'!$AD$44)</c:f>
                <c:numCache>
                  <c:formatCode>General</c:formatCode>
                  <c:ptCount val="5"/>
                  <c:pt idx="0">
                    <c:v>6.0211470233265178E-5</c:v>
                  </c:pt>
                  <c:pt idx="1">
                    <c:v>5.058822341399741E-5</c:v>
                  </c:pt>
                  <c:pt idx="2">
                    <c:v>0</c:v>
                  </c:pt>
                  <c:pt idx="3">
                    <c:v>7.6447918839740959E-6</c:v>
                  </c:pt>
                </c:numCache>
              </c:numRef>
            </c:plus>
            <c:minus>
              <c:numRef>
                <c:f>('statistic TIC'!$AD$28,'statistic TIC'!$AD$32,'statistic TIC'!$AD$36,'statistic TIC'!$AD$40,'statistic TIC'!$AD$44)</c:f>
                <c:numCache>
                  <c:formatCode>General</c:formatCode>
                  <c:ptCount val="5"/>
                  <c:pt idx="0">
                    <c:v>6.0211470233265178E-5</c:v>
                  </c:pt>
                  <c:pt idx="1">
                    <c:v>5.058822341399741E-5</c:v>
                  </c:pt>
                  <c:pt idx="2">
                    <c:v>0</c:v>
                  </c:pt>
                  <c:pt idx="3">
                    <c:v>7.6447918839740959E-6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TIC'!$AD$27,'statistic TIC'!$AD$31,'statistic TIC'!$AD$35,'statistic TIC'!$AD$39,'statistic TIC'!$AD$43)</c:f>
              <c:numCache>
                <c:formatCode>0.00E+00</c:formatCode>
                <c:ptCount val="5"/>
                <c:pt idx="0">
                  <c:v>8.8688063029856347E-5</c:v>
                </c:pt>
                <c:pt idx="1">
                  <c:v>1.3896747286945956E-4</c:v>
                </c:pt>
                <c:pt idx="2">
                  <c:v>0</c:v>
                </c:pt>
                <c:pt idx="3">
                  <c:v>3.5077331252569228E-5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B-49AF-BD74-4ECDB6B508DE}"/>
            </c:ext>
          </c:extLst>
        </c:ser>
        <c:ser>
          <c:idx val="2"/>
          <c:order val="2"/>
          <c:tx>
            <c:strRef>
              <c:f>'statistic TIC'!$AD$48</c:f>
              <c:strCache>
                <c:ptCount val="1"/>
                <c:pt idx="0">
                  <c:v>Lysine+2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TIC'!$AD$50,'statistic TIC'!$AD$54,'statistic TIC'!$AD$58,'statistic TIC'!$AD$62,'statistic TIC'!$AD$66)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TIC'!$AD$50,'statistic TIC'!$AD$54,'statistic TIC'!$AD$58,'statistic TIC'!$AD$62,'statistic TIC'!$AD$66)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TIC'!$AD$49,'statistic TIC'!$AD$53,'statistic TIC'!$AD$57,'statistic TIC'!$AD$61,'statistic TIC'!$AD$65)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0B-49AF-BD74-4ECDB6B50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Arginine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TIC'!$AE$4</c:f>
              <c:strCache>
                <c:ptCount val="1"/>
                <c:pt idx="0">
                  <c:v>Arginine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TIC'!$AE$6,'statistic TIC'!$AE$10,'statistic TIC'!$AE$14,'statistic TIC'!$AE$18,'statistic TIC'!$AE$22)</c:f>
                <c:numCache>
                  <c:formatCode>General</c:formatCode>
                  <c:ptCount val="5"/>
                  <c:pt idx="0">
                    <c:v>3.9538869521258069E-2</c:v>
                  </c:pt>
                  <c:pt idx="1">
                    <c:v>2.8690448261457765E-2</c:v>
                  </c:pt>
                  <c:pt idx="2">
                    <c:v>4.6936927850968549E-3</c:v>
                  </c:pt>
                  <c:pt idx="3">
                    <c:v>1.171279389663861E-2</c:v>
                  </c:pt>
                </c:numCache>
              </c:numRef>
            </c:plus>
            <c:minus>
              <c:numRef>
                <c:f>('statistic TIC'!$AE$6,'statistic TIC'!$AE$10,'statistic TIC'!$AE$14,'statistic TIC'!$AE$18,'statistic TIC'!$AE$22)</c:f>
                <c:numCache>
                  <c:formatCode>General</c:formatCode>
                  <c:ptCount val="5"/>
                  <c:pt idx="0">
                    <c:v>3.9538869521258069E-2</c:v>
                  </c:pt>
                  <c:pt idx="1">
                    <c:v>2.8690448261457765E-2</c:v>
                  </c:pt>
                  <c:pt idx="2">
                    <c:v>4.6936927850968549E-3</c:v>
                  </c:pt>
                  <c:pt idx="3">
                    <c:v>1.171279389663861E-2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TIC'!$AE$5,'statistic TIC'!$AE$9,'statistic TIC'!$AE$13,'statistic TIC'!$AE$17,'statistic TIC'!$AE$21)</c:f>
              <c:numCache>
                <c:formatCode>0.00E+00</c:formatCode>
                <c:ptCount val="5"/>
                <c:pt idx="0">
                  <c:v>0.24561022317186323</c:v>
                </c:pt>
                <c:pt idx="1">
                  <c:v>0.20752900680674224</c:v>
                </c:pt>
                <c:pt idx="2">
                  <c:v>0.16390640284191957</c:v>
                </c:pt>
                <c:pt idx="3">
                  <c:v>0.17225686272543284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F-4886-BA0A-D36128992A92}"/>
            </c:ext>
          </c:extLst>
        </c:ser>
        <c:ser>
          <c:idx val="1"/>
          <c:order val="1"/>
          <c:tx>
            <c:strRef>
              <c:f>'statistic TIC'!$AE$26</c:f>
              <c:strCache>
                <c:ptCount val="1"/>
                <c:pt idx="0">
                  <c:v>Arginine+1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TIC'!$AE$28,'statistic TIC'!$AE$32,'statistic TIC'!$AE$36,'statistic TIC'!$AE$40,'statistic TIC'!$AE$44)</c:f>
                <c:numCache>
                  <c:formatCode>General</c:formatCode>
                  <c:ptCount val="5"/>
                  <c:pt idx="0">
                    <c:v>2.0272176422534943E-3</c:v>
                  </c:pt>
                  <c:pt idx="1">
                    <c:v>1.3612683422523464E-3</c:v>
                  </c:pt>
                  <c:pt idx="2">
                    <c:v>3.1550197624658936E-4</c:v>
                  </c:pt>
                  <c:pt idx="3">
                    <c:v>9.8045051660019178E-4</c:v>
                  </c:pt>
                </c:numCache>
              </c:numRef>
            </c:plus>
            <c:minus>
              <c:numRef>
                <c:f>('statistic TIC'!$AE$28,'statistic TIC'!$AE$32,'statistic TIC'!$AE$36,'statistic TIC'!$AE$40,'statistic TIC'!$AE$44)</c:f>
                <c:numCache>
                  <c:formatCode>General</c:formatCode>
                  <c:ptCount val="5"/>
                  <c:pt idx="0">
                    <c:v>2.0272176422534943E-3</c:v>
                  </c:pt>
                  <c:pt idx="1">
                    <c:v>1.3612683422523464E-3</c:v>
                  </c:pt>
                  <c:pt idx="2">
                    <c:v>3.1550197624658936E-4</c:v>
                  </c:pt>
                  <c:pt idx="3">
                    <c:v>9.8045051660019178E-4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TIC'!$AE$27,'statistic TIC'!$AE$31,'statistic TIC'!$AE$35,'statistic TIC'!$AE$39,'statistic TIC'!$AE$43)</c:f>
              <c:numCache>
                <c:formatCode>0.00E+00</c:formatCode>
                <c:ptCount val="5"/>
                <c:pt idx="0">
                  <c:v>1.5536596649129772E-2</c:v>
                </c:pt>
                <c:pt idx="1">
                  <c:v>1.3570501513028728E-2</c:v>
                </c:pt>
                <c:pt idx="2">
                  <c:v>1.0290675672274959E-2</c:v>
                </c:pt>
                <c:pt idx="3">
                  <c:v>1.0310889814794015E-2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F-4886-BA0A-D36128992A92}"/>
            </c:ext>
          </c:extLst>
        </c:ser>
        <c:ser>
          <c:idx val="2"/>
          <c:order val="2"/>
          <c:tx>
            <c:strRef>
              <c:f>'statistic TIC'!$AE$48</c:f>
              <c:strCache>
                <c:ptCount val="1"/>
                <c:pt idx="0">
                  <c:v>Arginine+2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TIC'!$AE$50,'statistic TIC'!$AE$54,'statistic TIC'!$AE$58,'statistic TIC'!$AE$62,'statistic TIC'!$AE$66)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TIC'!$AE$50,'statistic TIC'!$AE$54,'statistic TIC'!$AE$58,'statistic TIC'!$AE$62,'statistic TIC'!$AE$66)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TIC'!$AE$49,'statistic TIC'!$AE$53,'statistic TIC'!$AE$57,'statistic TIC'!$AE$61,'statistic TIC'!$AE$65)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F-4886-BA0A-D361289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Glucose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TIC'!$Z$4</c:f>
              <c:strCache>
                <c:ptCount val="1"/>
                <c:pt idx="0">
                  <c:v>Glucose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TIC'!$Z$6,'statistic TIC'!$Z$10,'statistic TIC'!$Z$14,'statistic TIC'!$Z$18,'statistic TIC'!$Z$22)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TIC'!$Z$6,'statistic TIC'!$Z$10,'statistic TIC'!$Z$14,'statistic TIC'!$Z$18,'statistic TIC'!$Z$22)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TIC'!$Z$5,'statistic TIC'!$Z$9,'statistic TIC'!$Z$13,'statistic TIC'!$Z$17,'statistic TIC'!$Z$21)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D-4567-8405-B58F9D1D56FF}"/>
            </c:ext>
          </c:extLst>
        </c:ser>
        <c:ser>
          <c:idx val="1"/>
          <c:order val="1"/>
          <c:tx>
            <c:strRef>
              <c:f>'statistic TIC'!$Z$26</c:f>
              <c:strCache>
                <c:ptCount val="1"/>
                <c:pt idx="0">
                  <c:v>Glucose+6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TIC'!$Z$28,'statistic TIC'!$Z$32,'statistic TIC'!$Z$36,'statistic TIC'!$Z$40,'statistic TIC'!$Z$44)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TIC'!$Z$28,'statistic TIC'!$Z$32,'statistic TIC'!$Z$36,'statistic TIC'!$Z$40,'statistic TIC'!$Z$44)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TIC'!$Z$27,'statistic TIC'!$Z$31,'statistic TIC'!$Z$35,'statistic TIC'!$Z$39,'statistic TIC'!$Z$43)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D-4567-8405-B58F9D1D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Phenylalanine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TIC'!$E$4</c:f>
              <c:strCache>
                <c:ptCount val="1"/>
                <c:pt idx="0">
                  <c:v>Phenylanine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TIC'!$E$6,'statistic TIC'!$E$10,'statistic TIC'!$E$14,'statistic TIC'!$E$18,'statistic TIC'!$E$22)</c:f>
                <c:numCache>
                  <c:formatCode>General</c:formatCode>
                  <c:ptCount val="5"/>
                  <c:pt idx="0">
                    <c:v>2.2101062836956172E-3</c:v>
                  </c:pt>
                  <c:pt idx="1">
                    <c:v>2.2047119014344191E-3</c:v>
                  </c:pt>
                  <c:pt idx="2">
                    <c:v>3.5195262559239955E-4</c:v>
                  </c:pt>
                  <c:pt idx="3">
                    <c:v>1.0314899862291704E-3</c:v>
                  </c:pt>
                </c:numCache>
              </c:numRef>
            </c:plus>
            <c:minus>
              <c:numRef>
                <c:f>('statistic TIC'!$E$6,'statistic TIC'!$E$10,'statistic TIC'!$E$14,'statistic TIC'!$E$18,'statistic TIC'!$E$22)</c:f>
                <c:numCache>
                  <c:formatCode>General</c:formatCode>
                  <c:ptCount val="5"/>
                  <c:pt idx="0">
                    <c:v>2.2101062836956172E-3</c:v>
                  </c:pt>
                  <c:pt idx="1">
                    <c:v>2.2047119014344191E-3</c:v>
                  </c:pt>
                  <c:pt idx="2">
                    <c:v>3.5195262559239955E-4</c:v>
                  </c:pt>
                  <c:pt idx="3">
                    <c:v>1.0314899862291704E-3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TIC'!$E$5,'statistic TIC'!$E$9,'statistic TIC'!$E$13,'statistic TIC'!$E$17,'statistic TIC'!$E$21)</c:f>
              <c:numCache>
                <c:formatCode>0.00E+00</c:formatCode>
                <c:ptCount val="5"/>
                <c:pt idx="0">
                  <c:v>2.7585914144191415E-2</c:v>
                </c:pt>
                <c:pt idx="1">
                  <c:v>2.9474657726045173E-2</c:v>
                </c:pt>
                <c:pt idx="2">
                  <c:v>1.9795556728248728E-2</c:v>
                </c:pt>
                <c:pt idx="3">
                  <c:v>2.5035238367277616E-2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2-431A-97A6-41E5C7F3274E}"/>
            </c:ext>
          </c:extLst>
        </c:ser>
        <c:ser>
          <c:idx val="1"/>
          <c:order val="1"/>
          <c:tx>
            <c:strRef>
              <c:f>'statistic TIC'!$E$26</c:f>
              <c:strCache>
                <c:ptCount val="1"/>
                <c:pt idx="0">
                  <c:v>Phenylanine+1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TIC'!$E$28,'statistic TIC'!$E$32,'statistic TIC'!$E$36,'statistic TIC'!$E$40,'statistic TIC'!$E$44)</c:f>
                <c:numCache>
                  <c:formatCode>General</c:formatCode>
                  <c:ptCount val="5"/>
                  <c:pt idx="0">
                    <c:v>3.326344335454406E-4</c:v>
                  </c:pt>
                  <c:pt idx="1">
                    <c:v>4.9172466114394758E-5</c:v>
                  </c:pt>
                  <c:pt idx="2">
                    <c:v>2.8769051619380163E-4</c:v>
                  </c:pt>
                  <c:pt idx="3">
                    <c:v>2.7007210417634084E-4</c:v>
                  </c:pt>
                </c:numCache>
              </c:numRef>
            </c:plus>
            <c:minus>
              <c:numRef>
                <c:f>('statistic TIC'!$E$28,'statistic TIC'!$E$32,'statistic TIC'!$E$36,'statistic TIC'!$E$40,'statistic TIC'!$E$44)</c:f>
                <c:numCache>
                  <c:formatCode>General</c:formatCode>
                  <c:ptCount val="5"/>
                  <c:pt idx="0">
                    <c:v>3.326344335454406E-4</c:v>
                  </c:pt>
                  <c:pt idx="1">
                    <c:v>4.9172466114394758E-5</c:v>
                  </c:pt>
                  <c:pt idx="2">
                    <c:v>2.8769051619380163E-4</c:v>
                  </c:pt>
                  <c:pt idx="3">
                    <c:v>2.7007210417634084E-4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TIC'!$E$27,'statistic TIC'!$E$31,'statistic TIC'!$E$35,'statistic TIC'!$E$39,'statistic TIC'!$E$43)</c:f>
              <c:numCache>
                <c:formatCode>0.00E+00</c:formatCode>
                <c:ptCount val="5"/>
                <c:pt idx="0">
                  <c:v>2.3597033538404564E-3</c:v>
                </c:pt>
                <c:pt idx="1">
                  <c:v>2.3748015460655237E-3</c:v>
                </c:pt>
                <c:pt idx="2">
                  <c:v>9.6381877142507906E-4</c:v>
                </c:pt>
                <c:pt idx="3">
                  <c:v>1.7513835656261109E-3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32-431A-97A6-41E5C7F3274E}"/>
            </c:ext>
          </c:extLst>
        </c:ser>
        <c:ser>
          <c:idx val="2"/>
          <c:order val="2"/>
          <c:tx>
            <c:strRef>
              <c:f>'statistic TIC'!$E$48</c:f>
              <c:strCache>
                <c:ptCount val="1"/>
                <c:pt idx="0">
                  <c:v>Phenylanine+2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TIC'!$E$50,'statistic TIC'!$E$54,'statistic TIC'!$E$58,'statistic TIC'!$E$62,'statistic TIC'!$E$66)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TIC'!$E$50,'statistic TIC'!$E$54,'statistic TIC'!$E$58,'statistic TIC'!$E$62,'statistic TIC'!$E$66)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TIC'!$E$49,'statistic TIC'!$E$53,'statistic TIC'!$E$57,'statistic TIC'!$E$61,'statistic TIC'!$E$65)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32-431A-97A6-41E5C7F32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Cytosine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TIC'!$F$4</c:f>
              <c:strCache>
                <c:ptCount val="1"/>
                <c:pt idx="0">
                  <c:v>Cytosine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TIC'!$F$6,'statistic TIC'!$F$10,'statistic TIC'!$F$14,'statistic TIC'!$F$18,'statistic TIC'!$F$22)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TIC'!$F$6,'statistic TIC'!$F$10,'statistic TIC'!$F$14,'statistic TIC'!$F$18,'statistic TIC'!$F$22)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TIC'!$F$5,'statistic TIC'!$F$9,'statistic TIC'!$F$13,'statistic TIC'!$F$17,'statistic TIC'!$F$21)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1-4EDC-8D85-CF678744F403}"/>
            </c:ext>
          </c:extLst>
        </c:ser>
        <c:ser>
          <c:idx val="1"/>
          <c:order val="1"/>
          <c:tx>
            <c:strRef>
              <c:f>'statistic TIC'!$F$26</c:f>
              <c:strCache>
                <c:ptCount val="1"/>
                <c:pt idx="0">
                  <c:v>Cytosine+1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TIC'!$F$28,'statistic TIC'!$F$32,'statistic TIC'!$F$36,'statistic TIC'!$F$40,'statistic TIC'!$F$44)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TIC'!$F$28,'statistic TIC'!$F$32,'statistic TIC'!$F$36,'statistic TIC'!$F$40,'statistic TIC'!$F$44)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TIC'!$F$27,'statistic TIC'!$F$31,'statistic TIC'!$F$35,'statistic TIC'!$F$39,'statistic TIC'!$F$43)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81-4EDC-8D85-CF678744F403}"/>
            </c:ext>
          </c:extLst>
        </c:ser>
        <c:ser>
          <c:idx val="2"/>
          <c:order val="2"/>
          <c:tx>
            <c:strRef>
              <c:f>'statistic TIC'!$F$48</c:f>
              <c:strCache>
                <c:ptCount val="1"/>
                <c:pt idx="0">
                  <c:v>Cytosine+2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TIC'!$F$50,'statistic TIC'!$F$54,'statistic TIC'!$F$58,'statistic TIC'!$F$62,'statistic TIC'!$F$66)</c:f>
                <c:numCache>
                  <c:formatCode>General</c:formatCode>
                  <c:ptCount val="5"/>
                </c:numCache>
              </c:numRef>
            </c:plus>
            <c:minus>
              <c:numRef>
                <c:f>('statistic TIC'!$F$50,'statistic TIC'!$F$54,'statistic TIC'!$F$58,'statistic TIC'!$F$62,'statistic TIC'!$F$66)</c:f>
                <c:numCache>
                  <c:formatCode>General</c:formatCode>
                  <c:ptCount val="5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TIC'!$F$49,'statistic TIC'!$F$53,'statistic TIC'!$F$57,'statistic TIC'!$F$61,'statistic TIC'!$F$65)</c:f>
              <c:numCache>
                <c:formatCode>0.00E+00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E81-4EDC-8D85-CF678744F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80449089749335"/>
          <c:y val="0.13469786110172222"/>
          <c:w val="0.70209180829211826"/>
          <c:h val="0.78105417333660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'statistic TIC'!$G$4</c:f>
              <c:strCache>
                <c:ptCount val="1"/>
                <c:pt idx="0">
                  <c:v>Citrate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TIC'!$G$6,'statistic TIC'!$G$10,'statistic TIC'!$G$14,'statistic TIC'!$G$18,'statistic TIC'!$G$22)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TIC'!$G$6,'statistic TIC'!$G$10,'statistic TIC'!$G$14,'statistic TIC'!$G$18,'statistic TIC'!$G$22)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TIC'!$G$5,'statistic TIC'!$G$9,'statistic TIC'!$G$13,'statistic TIC'!$G$17,'statistic TIC'!$G$21)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F-4DDF-8FCC-3F271F05DFCF}"/>
            </c:ext>
          </c:extLst>
        </c:ser>
        <c:ser>
          <c:idx val="1"/>
          <c:order val="1"/>
          <c:tx>
            <c:strRef>
              <c:f>'statistic TIC'!$G$26</c:f>
              <c:strCache>
                <c:ptCount val="1"/>
                <c:pt idx="0">
                  <c:v>Citrate+1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TIC'!$G$28,'statistic TIC'!$G$32,'statistic TIC'!$G$36,'statistic TIC'!$G$40,'statistic TIC'!$G$44)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TIC'!$G$28,'statistic TIC'!$G$32,'statistic TIC'!$G$36,'statistic TIC'!$G$40,'statistic TIC'!$G$44)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TIC'!$G$27,'statistic TIC'!$G$31,'statistic TIC'!$G$35,'statistic TIC'!$G$39,'statistic TIC'!$G$43)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3F-4DDF-8FCC-3F271F05DFCF}"/>
            </c:ext>
          </c:extLst>
        </c:ser>
        <c:ser>
          <c:idx val="2"/>
          <c:order val="2"/>
          <c:tx>
            <c:strRef>
              <c:f>'statistic TIC'!$G$48</c:f>
              <c:strCache>
                <c:ptCount val="1"/>
                <c:pt idx="0">
                  <c:v>Citrate+2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TIC'!$G$50,'statistic TIC'!$G$54,'statistic TIC'!$G$58,'statistic TIC'!$G$62,'statistic TIC'!$G$66)</c:f>
                <c:numCache>
                  <c:formatCode>General</c:formatCode>
                  <c:ptCount val="5"/>
                </c:numCache>
              </c:numRef>
            </c:plus>
            <c:minus>
              <c:numRef>
                <c:f>('statistic TIC'!$G$50,'statistic TIC'!$G$54,'statistic TIC'!$G$58,'statistic TIC'!$G$62,'statistic TIC'!$G$66)</c:f>
                <c:numCache>
                  <c:formatCode>General</c:formatCode>
                  <c:ptCount val="5"/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TIC'!$G$49,'statistic TIC'!$G$53,'statistic TIC'!$G$57,'statistic TIC'!$G$61,'statistic TIC'!$G$65)</c:f>
              <c:numCache>
                <c:formatCode>0.00E+00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D53F-4DDF-8FCC-3F271F05D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Leucine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TIC'!$H$4</c:f>
              <c:strCache>
                <c:ptCount val="1"/>
                <c:pt idx="0">
                  <c:v>Leucine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TIC'!$H$6,'statistic TIC'!$H$10,'statistic TIC'!$H$14,'statistic TIC'!$H$18,'statistic TIC'!$H$22)</c:f>
                <c:numCache>
                  <c:formatCode>General</c:formatCode>
                  <c:ptCount val="5"/>
                  <c:pt idx="0">
                    <c:v>3.2386897621282562E-3</c:v>
                  </c:pt>
                  <c:pt idx="1">
                    <c:v>6.831478765380721E-4</c:v>
                  </c:pt>
                  <c:pt idx="2">
                    <c:v>1.3108777747202845E-3</c:v>
                  </c:pt>
                  <c:pt idx="3">
                    <c:v>1.6983939329572441E-3</c:v>
                  </c:pt>
                </c:numCache>
              </c:numRef>
            </c:plus>
            <c:minus>
              <c:numRef>
                <c:f>('statistic TIC'!$H$6,'statistic TIC'!$H$10,'statistic TIC'!$H$14,'statistic TIC'!$H$18,'statistic TIC'!$H$22)</c:f>
                <c:numCache>
                  <c:formatCode>General</c:formatCode>
                  <c:ptCount val="5"/>
                  <c:pt idx="0">
                    <c:v>3.2386897621282562E-3</c:v>
                  </c:pt>
                  <c:pt idx="1">
                    <c:v>6.831478765380721E-4</c:v>
                  </c:pt>
                  <c:pt idx="2">
                    <c:v>1.3108777747202845E-3</c:v>
                  </c:pt>
                  <c:pt idx="3">
                    <c:v>1.6983939329572441E-3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TIC'!$H$5,'statistic TIC'!$H$9,'statistic TIC'!$H$13,'statistic TIC'!$H$17,'statistic TIC'!$H$21)</c:f>
              <c:numCache>
                <c:formatCode>0.00E+00</c:formatCode>
                <c:ptCount val="5"/>
                <c:pt idx="0">
                  <c:v>4.600749473469657E-2</c:v>
                </c:pt>
                <c:pt idx="1">
                  <c:v>4.5041628832937851E-2</c:v>
                </c:pt>
                <c:pt idx="2">
                  <c:v>3.9467076482579209E-2</c:v>
                </c:pt>
                <c:pt idx="3">
                  <c:v>4.7691419136868883E-2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7-4B33-AACB-F38E3260A653}"/>
            </c:ext>
          </c:extLst>
        </c:ser>
        <c:ser>
          <c:idx val="1"/>
          <c:order val="1"/>
          <c:tx>
            <c:strRef>
              <c:f>'statistic TIC'!$H$26</c:f>
              <c:strCache>
                <c:ptCount val="1"/>
                <c:pt idx="0">
                  <c:v>Leucine+1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TIC'!$H$28,'statistic TIC'!$H$32,'statistic TIC'!$H$36,'statistic TIC'!$H$40,'statistic TIC'!$H$44)</c:f>
                <c:numCache>
                  <c:formatCode>General</c:formatCode>
                  <c:ptCount val="5"/>
                  <c:pt idx="0">
                    <c:v>3.6711911589333134E-4</c:v>
                  </c:pt>
                  <c:pt idx="1">
                    <c:v>2.1754445090715194E-4</c:v>
                  </c:pt>
                  <c:pt idx="2">
                    <c:v>3.4802035529116416E-4</c:v>
                  </c:pt>
                  <c:pt idx="3">
                    <c:v>2.4523125230892744E-4</c:v>
                  </c:pt>
                </c:numCache>
              </c:numRef>
            </c:plus>
            <c:minus>
              <c:numRef>
                <c:f>('statistic TIC'!$H$28,'statistic TIC'!$H$32,'statistic TIC'!$H$36,'statistic TIC'!$H$40,'statistic TIC'!$H$44)</c:f>
                <c:numCache>
                  <c:formatCode>General</c:formatCode>
                  <c:ptCount val="5"/>
                  <c:pt idx="0">
                    <c:v>3.6711911589333134E-4</c:v>
                  </c:pt>
                  <c:pt idx="1">
                    <c:v>2.1754445090715194E-4</c:v>
                  </c:pt>
                  <c:pt idx="2">
                    <c:v>3.4802035529116416E-4</c:v>
                  </c:pt>
                  <c:pt idx="3">
                    <c:v>2.4523125230892744E-4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TIC'!$H$27,'statistic TIC'!$H$31,'statistic TIC'!$H$35,'statistic TIC'!$H$39,'statistic TIC'!$H$43)</c:f>
              <c:numCache>
                <c:formatCode>0.00E+00</c:formatCode>
                <c:ptCount val="5"/>
                <c:pt idx="0">
                  <c:v>3.0395518679738882E-3</c:v>
                </c:pt>
                <c:pt idx="1">
                  <c:v>2.9168552364321303E-3</c:v>
                </c:pt>
                <c:pt idx="2">
                  <c:v>2.2537509806636832E-3</c:v>
                </c:pt>
                <c:pt idx="3">
                  <c:v>2.5108651662139963E-3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97-4B33-AACB-F38E3260A653}"/>
            </c:ext>
          </c:extLst>
        </c:ser>
        <c:ser>
          <c:idx val="2"/>
          <c:order val="2"/>
          <c:tx>
            <c:strRef>
              <c:f>'statistic TIC'!$H$48</c:f>
              <c:strCache>
                <c:ptCount val="1"/>
                <c:pt idx="0">
                  <c:v>Leucine+2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TIC'!$H$50,'statistic TIC'!$H$54,'statistic TIC'!$H$58,'statistic TIC'!$H$62,'statistic TIC'!$H$66)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TIC'!$H$50,'statistic TIC'!$H$54,'statistic TIC'!$H$58,'statistic TIC'!$H$62,'statistic TIC'!$H$66)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TIC'!$H$49,'statistic TIC'!$H$53,'statistic TIC'!$H$57,'statistic TIC'!$H$61,'statistic TIC'!$H$65)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97-4B33-AACB-F38E3260A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Isoleucine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TIC'!$I$4</c:f>
              <c:strCache>
                <c:ptCount val="1"/>
                <c:pt idx="0">
                  <c:v>Isoleucine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TIC'!$I$6,'statistic TIC'!$I$10,'statistic TIC'!$I$14,'statistic TIC'!$I$18,'statistic TIC'!$I$22)</c:f>
                <c:numCache>
                  <c:formatCode>General</c:formatCode>
                  <c:ptCount val="5"/>
                  <c:pt idx="0">
                    <c:v>1.2050035694012855E-3</c:v>
                  </c:pt>
                  <c:pt idx="1">
                    <c:v>3.9930718191029781E-3</c:v>
                  </c:pt>
                  <c:pt idx="2">
                    <c:v>6.5321539204605638E-4</c:v>
                  </c:pt>
                  <c:pt idx="3">
                    <c:v>2.9152909650813313E-3</c:v>
                  </c:pt>
                </c:numCache>
              </c:numRef>
            </c:plus>
            <c:minus>
              <c:numRef>
                <c:f>('statistic TIC'!$I$6,'statistic TIC'!$I$10,'statistic TIC'!$I$14,'statistic TIC'!$I$18,'statistic TIC'!$I$22)</c:f>
                <c:numCache>
                  <c:formatCode>General</c:formatCode>
                  <c:ptCount val="5"/>
                  <c:pt idx="0">
                    <c:v>1.2050035694012855E-3</c:v>
                  </c:pt>
                  <c:pt idx="1">
                    <c:v>3.9930718191029781E-3</c:v>
                  </c:pt>
                  <c:pt idx="2">
                    <c:v>6.5321539204605638E-4</c:v>
                  </c:pt>
                  <c:pt idx="3">
                    <c:v>2.9152909650813313E-3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TIC'!$I$5,'statistic TIC'!$I$9,'statistic TIC'!$I$13,'statistic TIC'!$I$17,'statistic TIC'!$I$21)</c:f>
              <c:numCache>
                <c:formatCode>0.00E+00</c:formatCode>
                <c:ptCount val="5"/>
                <c:pt idx="0">
                  <c:v>6.1340925715157701E-2</c:v>
                </c:pt>
                <c:pt idx="1">
                  <c:v>5.6571814862970138E-2</c:v>
                </c:pt>
                <c:pt idx="2">
                  <c:v>4.7564445188160685E-2</c:v>
                </c:pt>
                <c:pt idx="3">
                  <c:v>5.1450351011944E-2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9-49D5-B186-3827672B4645}"/>
            </c:ext>
          </c:extLst>
        </c:ser>
        <c:ser>
          <c:idx val="1"/>
          <c:order val="1"/>
          <c:tx>
            <c:strRef>
              <c:f>'statistic TIC'!$I$26</c:f>
              <c:strCache>
                <c:ptCount val="1"/>
                <c:pt idx="0">
                  <c:v>Isoleucine+1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TIC'!$I$28,'statistic TIC'!$I$32,'statistic TIC'!$I$36,'statistic TIC'!$I$40,'statistic TIC'!$I$44)</c:f>
                <c:numCache>
                  <c:formatCode>General</c:formatCode>
                  <c:ptCount val="5"/>
                  <c:pt idx="0">
                    <c:v>3.0153479018930147E-4</c:v>
                  </c:pt>
                  <c:pt idx="1">
                    <c:v>2.1912580437348202E-4</c:v>
                  </c:pt>
                  <c:pt idx="2">
                    <c:v>2.5673060871846186E-4</c:v>
                  </c:pt>
                  <c:pt idx="3">
                    <c:v>1.8942014725129117E-4</c:v>
                  </c:pt>
                </c:numCache>
              </c:numRef>
            </c:plus>
            <c:minus>
              <c:numRef>
                <c:f>('statistic TIC'!$I$28,'statistic TIC'!$I$32,'statistic TIC'!$I$36,'statistic TIC'!$I$40,'statistic TIC'!$I$44)</c:f>
                <c:numCache>
                  <c:formatCode>General</c:formatCode>
                  <c:ptCount val="5"/>
                  <c:pt idx="0">
                    <c:v>3.0153479018930147E-4</c:v>
                  </c:pt>
                  <c:pt idx="1">
                    <c:v>2.1912580437348202E-4</c:v>
                  </c:pt>
                  <c:pt idx="2">
                    <c:v>2.5673060871846186E-4</c:v>
                  </c:pt>
                  <c:pt idx="3">
                    <c:v>1.8942014725129117E-4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TIC'!$I$27,'statistic TIC'!$I$31,'statistic TIC'!$I$35,'statistic TIC'!$I$39,'statistic TIC'!$I$43)</c:f>
              <c:numCache>
                <c:formatCode>0.00E+00</c:formatCode>
                <c:ptCount val="5"/>
                <c:pt idx="0">
                  <c:v>3.5484880046895125E-3</c:v>
                </c:pt>
                <c:pt idx="1">
                  <c:v>3.4364147821145368E-3</c:v>
                </c:pt>
                <c:pt idx="2">
                  <c:v>2.4755828957838412E-3</c:v>
                </c:pt>
                <c:pt idx="3">
                  <c:v>3.1441411159166942E-3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79-49D5-B186-3827672B4645}"/>
            </c:ext>
          </c:extLst>
        </c:ser>
        <c:ser>
          <c:idx val="2"/>
          <c:order val="2"/>
          <c:tx>
            <c:strRef>
              <c:f>'statistic TIC'!$I$48</c:f>
              <c:strCache>
                <c:ptCount val="1"/>
                <c:pt idx="0">
                  <c:v>Isoleucine+2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TIC'!$I$50,'statistic TIC'!$I$54,'statistic TIC'!$I$58,'statistic TIC'!$I$62,'statistic TIC'!$I$66)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TIC'!$I$50,'statistic TIC'!$I$54,'statistic TIC'!$I$58,'statistic TIC'!$I$62,'statistic TIC'!$I$66)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TIC'!$I$49,'statistic TIC'!$I$53,'statistic TIC'!$I$57,'statistic TIC'!$I$61,'statistic TIC'!$I$65)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79-49D5-B186-3827672B4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Methionine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TIC'!$J$4</c:f>
              <c:strCache>
                <c:ptCount val="1"/>
                <c:pt idx="0">
                  <c:v>Methionine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TIC'!$J$6,'statistic TIC'!$J$10,'statistic TIC'!$J$14,'statistic TIC'!$J$18,'statistic TIC'!$J$22)</c:f>
                <c:numCache>
                  <c:formatCode>General</c:formatCode>
                  <c:ptCount val="5"/>
                  <c:pt idx="0">
                    <c:v>2.5103211226343474E-3</c:v>
                  </c:pt>
                  <c:pt idx="1">
                    <c:v>1.4102103433525301E-3</c:v>
                  </c:pt>
                  <c:pt idx="2">
                    <c:v>6.7348558246031222E-4</c:v>
                  </c:pt>
                  <c:pt idx="3">
                    <c:v>1.4038705971328356E-3</c:v>
                  </c:pt>
                </c:numCache>
              </c:numRef>
            </c:plus>
            <c:minus>
              <c:numRef>
                <c:f>('statistic TIC'!$J$6,'statistic TIC'!$J$10,'statistic TIC'!$J$14,'statistic TIC'!$J$18,'statistic TIC'!$J$22)</c:f>
                <c:numCache>
                  <c:formatCode>General</c:formatCode>
                  <c:ptCount val="5"/>
                  <c:pt idx="0">
                    <c:v>2.5103211226343474E-3</c:v>
                  </c:pt>
                  <c:pt idx="1">
                    <c:v>1.4102103433525301E-3</c:v>
                  </c:pt>
                  <c:pt idx="2">
                    <c:v>6.7348558246031222E-4</c:v>
                  </c:pt>
                  <c:pt idx="3">
                    <c:v>1.4038705971328356E-3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TIC'!$J$5,'statistic TIC'!$J$9,'statistic TIC'!$J$13,'statistic TIC'!$J$17,'statistic TIC'!$J$21)</c:f>
              <c:numCache>
                <c:formatCode>0.00E+00</c:formatCode>
                <c:ptCount val="5"/>
                <c:pt idx="0">
                  <c:v>3.0020338197895076E-2</c:v>
                </c:pt>
                <c:pt idx="1">
                  <c:v>3.1480781086201698E-2</c:v>
                </c:pt>
                <c:pt idx="2">
                  <c:v>2.530333169963335E-2</c:v>
                </c:pt>
                <c:pt idx="3">
                  <c:v>3.4104711555931588E-2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5-4A74-8021-E4F816F3674C}"/>
            </c:ext>
          </c:extLst>
        </c:ser>
        <c:ser>
          <c:idx val="1"/>
          <c:order val="1"/>
          <c:tx>
            <c:strRef>
              <c:f>'statistic TIC'!$J$26</c:f>
              <c:strCache>
                <c:ptCount val="1"/>
                <c:pt idx="0">
                  <c:v>Methionine+1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TIC'!$J$28,'statistic TIC'!$J$32,'statistic TIC'!$J$36,'statistic TIC'!$J$40,'statistic TIC'!$J$44)</c:f>
                <c:numCache>
                  <c:formatCode>General</c:formatCode>
                  <c:ptCount val="5"/>
                  <c:pt idx="0">
                    <c:v>2.8652141929399311E-4</c:v>
                  </c:pt>
                  <c:pt idx="1">
                    <c:v>2.5029896907115598E-5</c:v>
                  </c:pt>
                  <c:pt idx="2">
                    <c:v>2.6081932582197506E-4</c:v>
                  </c:pt>
                  <c:pt idx="3">
                    <c:v>3.0230972527648889E-4</c:v>
                  </c:pt>
                </c:numCache>
              </c:numRef>
            </c:plus>
            <c:minus>
              <c:numRef>
                <c:f>('statistic TIC'!$J$28,'statistic TIC'!$J$32,'statistic TIC'!$J$36,'statistic TIC'!$J$40,'statistic TIC'!$J$44)</c:f>
                <c:numCache>
                  <c:formatCode>General</c:formatCode>
                  <c:ptCount val="5"/>
                  <c:pt idx="0">
                    <c:v>2.8652141929399311E-4</c:v>
                  </c:pt>
                  <c:pt idx="1">
                    <c:v>2.5029896907115598E-5</c:v>
                  </c:pt>
                  <c:pt idx="2">
                    <c:v>2.6081932582197506E-4</c:v>
                  </c:pt>
                  <c:pt idx="3">
                    <c:v>3.0230972527648889E-4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TIC'!$J$27,'statistic TIC'!$J$31,'statistic TIC'!$J$35,'statistic TIC'!$J$39,'statistic TIC'!$J$43)</c:f>
              <c:numCache>
                <c:formatCode>0.00E+00</c:formatCode>
                <c:ptCount val="5"/>
                <c:pt idx="0">
                  <c:v>1.8119478470227286E-3</c:v>
                </c:pt>
                <c:pt idx="1">
                  <c:v>1.8840061881823791E-3</c:v>
                </c:pt>
                <c:pt idx="2">
                  <c:v>1.4664246834079318E-3</c:v>
                </c:pt>
                <c:pt idx="3">
                  <c:v>1.9488741954049654E-3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5-4A74-8021-E4F816F3674C}"/>
            </c:ext>
          </c:extLst>
        </c:ser>
        <c:ser>
          <c:idx val="2"/>
          <c:order val="2"/>
          <c:tx>
            <c:strRef>
              <c:f>'statistic TIC'!$J$48</c:f>
              <c:strCache>
                <c:ptCount val="1"/>
                <c:pt idx="0">
                  <c:v>Methionine+2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TIC'!$J$50,'statistic TIC'!$J$54,'statistic TIC'!$J$58,'statistic TIC'!$J$62,'statistic TIC'!$J$66)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TIC'!$J$50,'statistic TIC'!$J$54,'statistic TIC'!$J$58,'statistic TIC'!$J$62,'statistic TIC'!$J$66)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TIC'!$J$49,'statistic TIC'!$J$53,'statistic TIC'!$J$57,'statistic TIC'!$J$61,'statistic TIC'!$J$65)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95-4A74-8021-E4F816F36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Threonine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 TIC'!$K$4</c:f>
              <c:strCache>
                <c:ptCount val="1"/>
                <c:pt idx="0">
                  <c:v>Threonine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TIC'!$K$6,'statistic TIC'!$K$10,'statistic TIC'!$K$14,'statistic TIC'!$K$18,'statistic TIC'!$K$22)</c:f>
                <c:numCache>
                  <c:formatCode>General</c:formatCode>
                  <c:ptCount val="5"/>
                  <c:pt idx="0">
                    <c:v>1.164850275654401E-3</c:v>
                  </c:pt>
                  <c:pt idx="1">
                    <c:v>2.9454119383158415E-3</c:v>
                  </c:pt>
                  <c:pt idx="2">
                    <c:v>6.3691989855700019E-4</c:v>
                  </c:pt>
                  <c:pt idx="3">
                    <c:v>4.1590086372564464E-4</c:v>
                  </c:pt>
                </c:numCache>
              </c:numRef>
            </c:plus>
            <c:minus>
              <c:numRef>
                <c:f>('statistic TIC'!$K$6,'statistic TIC'!$K$10,'statistic TIC'!$K$14,'statistic TIC'!$K$18,'statistic TIC'!$K$22)</c:f>
                <c:numCache>
                  <c:formatCode>General</c:formatCode>
                  <c:ptCount val="5"/>
                  <c:pt idx="0">
                    <c:v>1.164850275654401E-3</c:v>
                  </c:pt>
                  <c:pt idx="1">
                    <c:v>2.9454119383158415E-3</c:v>
                  </c:pt>
                  <c:pt idx="2">
                    <c:v>6.3691989855700019E-4</c:v>
                  </c:pt>
                  <c:pt idx="3">
                    <c:v>4.1590086372564464E-4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('statistic TIC'!$A$5,'statistic TIC'!$A$9,'statistic TIC'!$A$13,'statistic TIC'!$A$17,'statistic TIC'!$A$21)</c:f>
              <c:strCache>
                <c:ptCount val="4"/>
                <c:pt idx="0">
                  <c:v>AK</c:v>
                </c:pt>
                <c:pt idx="1">
                  <c:v>AW</c:v>
                </c:pt>
                <c:pt idx="2">
                  <c:v>NK</c:v>
                </c:pt>
                <c:pt idx="3">
                  <c:v>NW</c:v>
                </c:pt>
              </c:strCache>
            </c:strRef>
          </c:cat>
          <c:val>
            <c:numRef>
              <c:f>('statistic TIC'!$K$5,'statistic TIC'!$K$9,'statistic TIC'!$K$13,'statistic TIC'!$K$17,'statistic TIC'!$K$21)</c:f>
              <c:numCache>
                <c:formatCode>0.00E+00</c:formatCode>
                <c:ptCount val="5"/>
                <c:pt idx="0">
                  <c:v>3.3840976513799789E-2</c:v>
                </c:pt>
                <c:pt idx="1">
                  <c:v>2.8820541777801516E-2</c:v>
                </c:pt>
                <c:pt idx="2">
                  <c:v>8.5077755624812079E-3</c:v>
                </c:pt>
                <c:pt idx="3">
                  <c:v>8.6587656666544874E-3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C-4076-9823-340761F2C41F}"/>
            </c:ext>
          </c:extLst>
        </c:ser>
        <c:ser>
          <c:idx val="1"/>
          <c:order val="1"/>
          <c:tx>
            <c:strRef>
              <c:f>'statistic TIC'!$K$26</c:f>
              <c:strCache>
                <c:ptCount val="1"/>
                <c:pt idx="0">
                  <c:v>Threonine+1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TIC'!$K$28,'statistic TIC'!$K$32,'statistic TIC'!$K$36,'statistic TIC'!$K$40,'statistic TIC'!$K$44)</c:f>
                <c:numCache>
                  <c:formatCode>General</c:formatCode>
                  <c:ptCount val="5"/>
                  <c:pt idx="0">
                    <c:v>3.2370589543147797E-4</c:v>
                  </c:pt>
                  <c:pt idx="1">
                    <c:v>1.4492142350350668E-4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TIC'!$K$28,'statistic TIC'!$K$32,'statistic TIC'!$K$36,'statistic TIC'!$K$40,'statistic TIC'!$K$44)</c:f>
                <c:numCache>
                  <c:formatCode>General</c:formatCode>
                  <c:ptCount val="5"/>
                  <c:pt idx="0">
                    <c:v>3.2370589543147797E-4</c:v>
                  </c:pt>
                  <c:pt idx="1">
                    <c:v>1.4492142350350668E-4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TIC'!$K$27,'statistic TIC'!$K$31,'statistic TIC'!$K$35,'statistic TIC'!$K$39,'statistic TIC'!$K$43)</c:f>
              <c:numCache>
                <c:formatCode>0.00E+00</c:formatCode>
                <c:ptCount val="5"/>
                <c:pt idx="0">
                  <c:v>1.0880526283472305E-3</c:v>
                </c:pt>
                <c:pt idx="1">
                  <c:v>9.0931375458580164E-4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1C-4076-9823-340761F2C41F}"/>
            </c:ext>
          </c:extLst>
        </c:ser>
        <c:ser>
          <c:idx val="2"/>
          <c:order val="2"/>
          <c:tx>
            <c:strRef>
              <c:f>'statistic TIC'!$K$48</c:f>
              <c:strCache>
                <c:ptCount val="1"/>
                <c:pt idx="0">
                  <c:v>Threonine+2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('statistic TIC'!$K$50,'statistic TIC'!$K$54,'statistic TIC'!$K$58,'statistic TIC'!$K$62,'statistic TIC'!$K$66)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('statistic TIC'!$K$50,'statistic TIC'!$K$54,'statistic TIC'!$K$58,'statistic TIC'!$K$62,'statistic TIC'!$K$66)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('statistic TIC'!$K$49,'statistic TIC'!$K$53,'statistic TIC'!$K$57,'statistic TIC'!$K$61,'statistic TIC'!$K$65)</c:f>
              <c:numCache>
                <c:formatCode>0.00E+00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1C-4076-9823-340761F2C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4969600"/>
        <c:axId val="287534208"/>
      </c:barChart>
      <c:catAx>
        <c:axId val="2749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34208"/>
        <c:crosses val="autoZero"/>
        <c:auto val="1"/>
        <c:lblAlgn val="ctr"/>
        <c:lblOffset val="100"/>
        <c:noMultiLvlLbl val="0"/>
      </c:catAx>
      <c:valAx>
        <c:axId val="287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96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598715</xdr:colOff>
      <xdr:row>2</xdr:row>
      <xdr:rowOff>13609</xdr:rowOff>
    </xdr:from>
    <xdr:to>
      <xdr:col>11</xdr:col>
      <xdr:colOff>13608</xdr:colOff>
      <xdr:row>20</xdr:row>
      <xdr:rowOff>81643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</xdr:row>
      <xdr:rowOff>0</xdr:rowOff>
    </xdr:from>
    <xdr:to>
      <xdr:col>20</xdr:col>
      <xdr:colOff>27214</xdr:colOff>
      <xdr:row>20</xdr:row>
      <xdr:rowOff>68034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</xdr:row>
      <xdr:rowOff>0</xdr:rowOff>
    </xdr:from>
    <xdr:to>
      <xdr:col>29</xdr:col>
      <xdr:colOff>27215</xdr:colOff>
      <xdr:row>20</xdr:row>
      <xdr:rowOff>68034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2</xdr:row>
      <xdr:rowOff>0</xdr:rowOff>
    </xdr:from>
    <xdr:to>
      <xdr:col>38</xdr:col>
      <xdr:colOff>27215</xdr:colOff>
      <xdr:row>20</xdr:row>
      <xdr:rowOff>68034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23</xdr:row>
      <xdr:rowOff>0</xdr:rowOff>
    </xdr:from>
    <xdr:to>
      <xdr:col>11</xdr:col>
      <xdr:colOff>27214</xdr:colOff>
      <xdr:row>41</xdr:row>
      <xdr:rowOff>68034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20</xdr:col>
      <xdr:colOff>27214</xdr:colOff>
      <xdr:row>41</xdr:row>
      <xdr:rowOff>68034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23</xdr:row>
      <xdr:rowOff>0</xdr:rowOff>
    </xdr:from>
    <xdr:to>
      <xdr:col>29</xdr:col>
      <xdr:colOff>27215</xdr:colOff>
      <xdr:row>41</xdr:row>
      <xdr:rowOff>68034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0</xdr:colOff>
      <xdr:row>23</xdr:row>
      <xdr:rowOff>0</xdr:rowOff>
    </xdr:from>
    <xdr:to>
      <xdr:col>38</xdr:col>
      <xdr:colOff>27215</xdr:colOff>
      <xdr:row>41</xdr:row>
      <xdr:rowOff>68034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44</xdr:row>
      <xdr:rowOff>0</xdr:rowOff>
    </xdr:from>
    <xdr:to>
      <xdr:col>11</xdr:col>
      <xdr:colOff>27214</xdr:colOff>
      <xdr:row>62</xdr:row>
      <xdr:rowOff>68034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44</xdr:row>
      <xdr:rowOff>0</xdr:rowOff>
    </xdr:from>
    <xdr:to>
      <xdr:col>20</xdr:col>
      <xdr:colOff>27214</xdr:colOff>
      <xdr:row>62</xdr:row>
      <xdr:rowOff>68034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44</xdr:row>
      <xdr:rowOff>0</xdr:rowOff>
    </xdr:from>
    <xdr:to>
      <xdr:col>29</xdr:col>
      <xdr:colOff>27215</xdr:colOff>
      <xdr:row>62</xdr:row>
      <xdr:rowOff>68034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30</xdr:col>
      <xdr:colOff>0</xdr:colOff>
      <xdr:row>44</xdr:row>
      <xdr:rowOff>0</xdr:rowOff>
    </xdr:from>
    <xdr:to>
      <xdr:col>38</xdr:col>
      <xdr:colOff>27215</xdr:colOff>
      <xdr:row>62</xdr:row>
      <xdr:rowOff>68034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65</xdr:row>
      <xdr:rowOff>0</xdr:rowOff>
    </xdr:from>
    <xdr:to>
      <xdr:col>11</xdr:col>
      <xdr:colOff>27214</xdr:colOff>
      <xdr:row>83</xdr:row>
      <xdr:rowOff>68034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0</xdr:colOff>
      <xdr:row>65</xdr:row>
      <xdr:rowOff>0</xdr:rowOff>
    </xdr:from>
    <xdr:to>
      <xdr:col>20</xdr:col>
      <xdr:colOff>27214</xdr:colOff>
      <xdr:row>83</xdr:row>
      <xdr:rowOff>68034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65</xdr:row>
      <xdr:rowOff>0</xdr:rowOff>
    </xdr:from>
    <xdr:to>
      <xdr:col>29</xdr:col>
      <xdr:colOff>27215</xdr:colOff>
      <xdr:row>83</xdr:row>
      <xdr:rowOff>68034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30</xdr:col>
      <xdr:colOff>0</xdr:colOff>
      <xdr:row>65</xdr:row>
      <xdr:rowOff>0</xdr:rowOff>
    </xdr:from>
    <xdr:to>
      <xdr:col>38</xdr:col>
      <xdr:colOff>27215</xdr:colOff>
      <xdr:row>83</xdr:row>
      <xdr:rowOff>68034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0</xdr:colOff>
      <xdr:row>86</xdr:row>
      <xdr:rowOff>0</xdr:rowOff>
    </xdr:from>
    <xdr:to>
      <xdr:col>11</xdr:col>
      <xdr:colOff>27214</xdr:colOff>
      <xdr:row>104</xdr:row>
      <xdr:rowOff>68034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0</xdr:colOff>
      <xdr:row>86</xdr:row>
      <xdr:rowOff>0</xdr:rowOff>
    </xdr:from>
    <xdr:to>
      <xdr:col>20</xdr:col>
      <xdr:colOff>27214</xdr:colOff>
      <xdr:row>104</xdr:row>
      <xdr:rowOff>68034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0</xdr:colOff>
      <xdr:row>86</xdr:row>
      <xdr:rowOff>0</xdr:rowOff>
    </xdr:from>
    <xdr:to>
      <xdr:col>29</xdr:col>
      <xdr:colOff>27215</xdr:colOff>
      <xdr:row>104</xdr:row>
      <xdr:rowOff>68034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30</xdr:col>
      <xdr:colOff>0</xdr:colOff>
      <xdr:row>86</xdr:row>
      <xdr:rowOff>0</xdr:rowOff>
    </xdr:from>
    <xdr:to>
      <xdr:col>38</xdr:col>
      <xdr:colOff>27215</xdr:colOff>
      <xdr:row>104</xdr:row>
      <xdr:rowOff>68034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0</xdr:colOff>
      <xdr:row>107</xdr:row>
      <xdr:rowOff>0</xdr:rowOff>
    </xdr:from>
    <xdr:to>
      <xdr:col>11</xdr:col>
      <xdr:colOff>27214</xdr:colOff>
      <xdr:row>125</xdr:row>
      <xdr:rowOff>68034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0</xdr:colOff>
      <xdr:row>107</xdr:row>
      <xdr:rowOff>0</xdr:rowOff>
    </xdr:from>
    <xdr:to>
      <xdr:col>20</xdr:col>
      <xdr:colOff>27214</xdr:colOff>
      <xdr:row>125</xdr:row>
      <xdr:rowOff>68034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21</xdr:col>
      <xdr:colOff>0</xdr:colOff>
      <xdr:row>107</xdr:row>
      <xdr:rowOff>0</xdr:rowOff>
    </xdr:from>
    <xdr:to>
      <xdr:col>29</xdr:col>
      <xdr:colOff>27215</xdr:colOff>
      <xdr:row>125</xdr:row>
      <xdr:rowOff>68034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0</xdr:colOff>
      <xdr:row>128</xdr:row>
      <xdr:rowOff>0</xdr:rowOff>
    </xdr:from>
    <xdr:to>
      <xdr:col>11</xdr:col>
      <xdr:colOff>27214</xdr:colOff>
      <xdr:row>146</xdr:row>
      <xdr:rowOff>68034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0</xdr:colOff>
      <xdr:row>128</xdr:row>
      <xdr:rowOff>0</xdr:rowOff>
    </xdr:from>
    <xdr:to>
      <xdr:col>20</xdr:col>
      <xdr:colOff>27214</xdr:colOff>
      <xdr:row>146</xdr:row>
      <xdr:rowOff>68034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21</xdr:col>
      <xdr:colOff>0</xdr:colOff>
      <xdr:row>128</xdr:row>
      <xdr:rowOff>0</xdr:rowOff>
    </xdr:from>
    <xdr:to>
      <xdr:col>29</xdr:col>
      <xdr:colOff>27215</xdr:colOff>
      <xdr:row>146</xdr:row>
      <xdr:rowOff>68034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30</xdr:col>
      <xdr:colOff>0</xdr:colOff>
      <xdr:row>128</xdr:row>
      <xdr:rowOff>0</xdr:rowOff>
    </xdr:from>
    <xdr:to>
      <xdr:col>38</xdr:col>
      <xdr:colOff>27215</xdr:colOff>
      <xdr:row>146</xdr:row>
      <xdr:rowOff>68034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0</xdr:colOff>
      <xdr:row>149</xdr:row>
      <xdr:rowOff>0</xdr:rowOff>
    </xdr:from>
    <xdr:to>
      <xdr:col>11</xdr:col>
      <xdr:colOff>27214</xdr:colOff>
      <xdr:row>167</xdr:row>
      <xdr:rowOff>68034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30</xdr:col>
      <xdr:colOff>0</xdr:colOff>
      <xdr:row>107</xdr:row>
      <xdr:rowOff>0</xdr:rowOff>
    </xdr:from>
    <xdr:to>
      <xdr:col>38</xdr:col>
      <xdr:colOff>27215</xdr:colOff>
      <xdr:row>125</xdr:row>
      <xdr:rowOff>68034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F200"/>
  <sheetViews>
    <sheetView zoomScale="80" zoomScaleNormal="80" workbookViewId="0">
      <selection activeCell="B1" sqref="B1:B1048576"/>
    </sheetView>
  </sheetViews>
  <sheetFormatPr defaultColWidth="16" defaultRowHeight="10.199999999999999" x14ac:dyDescent="0.2"/>
  <cols>
    <col min="1" max="1" width="6.109375" style="14" customWidth="1"/>
    <col min="2" max="2" width="19.44140625" style="13" bestFit="1" customWidth="1"/>
    <col min="3" max="26" width="16" style="14"/>
    <col min="27" max="27" width="21.109375" style="14" customWidth="1"/>
    <col min="28" max="16384" width="16" style="14"/>
  </cols>
  <sheetData>
    <row r="3" spans="2:32" x14ac:dyDescent="0.2">
      <c r="C3" s="20" t="s">
        <v>31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</row>
    <row r="4" spans="2:32" s="13" customFormat="1" x14ac:dyDescent="0.2">
      <c r="C4" s="13" t="s">
        <v>0</v>
      </c>
      <c r="D4" s="13" t="s">
        <v>4</v>
      </c>
      <c r="E4" s="13" t="s">
        <v>25</v>
      </c>
      <c r="F4" s="13" t="s">
        <v>26</v>
      </c>
      <c r="G4" s="13" t="s">
        <v>111</v>
      </c>
      <c r="H4" s="13" t="s">
        <v>7</v>
      </c>
      <c r="I4" s="13" t="s">
        <v>27</v>
      </c>
      <c r="J4" s="13" t="s">
        <v>8</v>
      </c>
      <c r="K4" s="13" t="s">
        <v>28</v>
      </c>
      <c r="L4" s="13" t="s">
        <v>9</v>
      </c>
      <c r="M4" s="13" t="s">
        <v>129</v>
      </c>
      <c r="N4" s="13" t="s">
        <v>10</v>
      </c>
      <c r="O4" s="13" t="s">
        <v>13</v>
      </c>
      <c r="P4" s="13" t="s">
        <v>15</v>
      </c>
      <c r="Q4" s="13" t="s">
        <v>12</v>
      </c>
      <c r="R4" s="13" t="s">
        <v>5</v>
      </c>
      <c r="S4" s="13" t="s">
        <v>14</v>
      </c>
      <c r="T4" s="13" t="s">
        <v>11</v>
      </c>
      <c r="U4" s="13" t="s">
        <v>2</v>
      </c>
      <c r="V4" s="13" t="s">
        <v>16</v>
      </c>
      <c r="W4" s="13" t="s">
        <v>23</v>
      </c>
      <c r="X4" s="13" t="s">
        <v>1</v>
      </c>
      <c r="Y4" s="13" t="s">
        <v>6</v>
      </c>
      <c r="Z4" s="13" t="s">
        <v>29</v>
      </c>
      <c r="AA4" s="13" t="s">
        <v>30</v>
      </c>
      <c r="AB4" s="13" t="s">
        <v>3</v>
      </c>
      <c r="AC4" s="13" t="s">
        <v>24</v>
      </c>
      <c r="AD4" s="13" t="s">
        <v>18</v>
      </c>
      <c r="AE4" s="13" t="s">
        <v>17</v>
      </c>
    </row>
    <row r="5" spans="2:32" x14ac:dyDescent="0.2">
      <c r="B5" s="8" t="s">
        <v>141</v>
      </c>
      <c r="C5" s="17"/>
      <c r="D5" s="19">
        <v>63987128.5606355</v>
      </c>
      <c r="E5" s="19">
        <v>70406860.315603197</v>
      </c>
      <c r="F5" s="10"/>
      <c r="G5" s="10"/>
      <c r="H5" s="19">
        <v>119484934.954641</v>
      </c>
      <c r="I5" s="19">
        <v>145696745.843449</v>
      </c>
      <c r="J5" s="19">
        <v>76233228.202172801</v>
      </c>
      <c r="K5" s="19">
        <v>84133863.269533396</v>
      </c>
      <c r="L5" s="19">
        <v>18293005.745800499</v>
      </c>
      <c r="M5" s="19">
        <v>121290780.67848299</v>
      </c>
      <c r="N5" s="19">
        <v>41039000.308478199</v>
      </c>
      <c r="O5" s="19">
        <v>25399425.019520599</v>
      </c>
      <c r="P5" s="19">
        <v>192557491.30377999</v>
      </c>
      <c r="Q5" s="19">
        <v>3132653.33203744</v>
      </c>
      <c r="R5" s="19">
        <v>1135290.61008698</v>
      </c>
      <c r="S5" s="19">
        <v>8555251.8276306</v>
      </c>
      <c r="T5" s="19">
        <v>31943564.1903552</v>
      </c>
      <c r="U5" s="19">
        <v>1131734.41719838</v>
      </c>
      <c r="V5" s="19">
        <v>1425839.1747216999</v>
      </c>
      <c r="W5" s="19">
        <v>421190.09072116198</v>
      </c>
      <c r="X5" s="19">
        <v>1022604.26935443</v>
      </c>
      <c r="Y5" s="19">
        <v>29845075.104370799</v>
      </c>
      <c r="Z5" s="10"/>
      <c r="AA5" s="19">
        <v>459560.68718428101</v>
      </c>
      <c r="AB5" s="19">
        <v>749253.60347094096</v>
      </c>
      <c r="AC5" s="17">
        <v>18467</v>
      </c>
      <c r="AD5" s="19">
        <v>9104056.8212720305</v>
      </c>
      <c r="AE5" s="19">
        <v>531082678.665034</v>
      </c>
      <c r="AF5" s="1"/>
    </row>
    <row r="6" spans="2:32" x14ac:dyDescent="0.2">
      <c r="B6" s="8" t="s">
        <v>142</v>
      </c>
      <c r="C6" s="17"/>
      <c r="D6" s="19">
        <v>60433248.654804401</v>
      </c>
      <c r="E6" s="19">
        <v>75652811.116198197</v>
      </c>
      <c r="F6" s="10"/>
      <c r="G6" s="10"/>
      <c r="H6" s="19">
        <v>119173355.722361</v>
      </c>
      <c r="I6" s="19">
        <v>154153279.541823</v>
      </c>
      <c r="J6" s="19">
        <v>80504374.1281811</v>
      </c>
      <c r="K6" s="19">
        <v>81324129.593604401</v>
      </c>
      <c r="L6" s="19">
        <v>19467382.068226799</v>
      </c>
      <c r="M6" s="19">
        <v>113454338.17742001</v>
      </c>
      <c r="N6" s="19">
        <v>50404112.143740103</v>
      </c>
      <c r="O6" s="19">
        <v>17963944.535448398</v>
      </c>
      <c r="P6" s="19">
        <v>193524442.14835501</v>
      </c>
      <c r="Q6" s="19">
        <v>2815661.8798625902</v>
      </c>
      <c r="R6" s="19">
        <v>1017564.92846875</v>
      </c>
      <c r="S6" s="19">
        <v>8495156.3226769008</v>
      </c>
      <c r="T6" s="19">
        <v>32507897.724663399</v>
      </c>
      <c r="U6" s="19">
        <v>1158186.5704771599</v>
      </c>
      <c r="V6" s="19">
        <v>2111389.6782336798</v>
      </c>
      <c r="W6" s="19">
        <v>559649.56899798603</v>
      </c>
      <c r="X6" s="19">
        <v>991746.42492063995</v>
      </c>
      <c r="Y6" s="19">
        <v>27398523.4840113</v>
      </c>
      <c r="Z6" s="10"/>
      <c r="AA6" s="19">
        <v>632368.41217407701</v>
      </c>
      <c r="AB6" s="19">
        <v>824698.46843978099</v>
      </c>
      <c r="AC6" s="17">
        <v>40329</v>
      </c>
      <c r="AD6" s="19">
        <v>10018782.7806355</v>
      </c>
      <c r="AE6" s="19">
        <v>566037291.64590096</v>
      </c>
      <c r="AF6" s="1"/>
    </row>
    <row r="7" spans="2:32" ht="10.5" customHeight="1" x14ac:dyDescent="0.2">
      <c r="B7" s="8" t="s">
        <v>143</v>
      </c>
      <c r="C7" s="17"/>
      <c r="D7" s="19">
        <v>18816950.673773699</v>
      </c>
      <c r="E7" s="19">
        <v>21877642.648221701</v>
      </c>
      <c r="F7" s="10"/>
      <c r="G7" s="10"/>
      <c r="H7" s="19">
        <v>36079818.199423999</v>
      </c>
      <c r="I7" s="19">
        <v>53718495.048304103</v>
      </c>
      <c r="J7" s="19">
        <v>22895425.425274801</v>
      </c>
      <c r="K7" s="19">
        <v>30046943.813427299</v>
      </c>
      <c r="L7" s="19">
        <v>7571329.9652503897</v>
      </c>
      <c r="M7" s="19">
        <v>33215089.2093058</v>
      </c>
      <c r="N7" s="19">
        <v>14431997.262567099</v>
      </c>
      <c r="O7" s="19">
        <v>5181876.68714727</v>
      </c>
      <c r="P7" s="19">
        <v>69889826.933275595</v>
      </c>
      <c r="Q7" s="19">
        <v>988940.51232710003</v>
      </c>
      <c r="R7" s="19">
        <v>187542.515834811</v>
      </c>
      <c r="S7" s="19">
        <v>2595053.1375626</v>
      </c>
      <c r="T7" s="19">
        <v>11001414.292690899</v>
      </c>
      <c r="U7" s="19">
        <v>337105.79957611999</v>
      </c>
      <c r="V7" s="19">
        <v>217344.92654982</v>
      </c>
      <c r="W7" s="19">
        <v>171976.771548099</v>
      </c>
      <c r="X7" s="19">
        <v>368687.54999525601</v>
      </c>
      <c r="Y7" s="19">
        <v>14531533.9157694</v>
      </c>
      <c r="Z7" s="10"/>
      <c r="AA7" s="19"/>
      <c r="AB7" s="19">
        <v>262833.92587482202</v>
      </c>
      <c r="AC7" s="17">
        <v>11813</v>
      </c>
      <c r="AD7" s="19">
        <v>3775025.5905691702</v>
      </c>
      <c r="AE7" s="19">
        <v>264162987.55936199</v>
      </c>
      <c r="AF7" s="1"/>
    </row>
    <row r="8" spans="2:32" x14ac:dyDescent="0.2">
      <c r="B8" s="8" t="s">
        <v>144</v>
      </c>
      <c r="C8" s="17"/>
      <c r="D8" s="19">
        <v>66786398.616779298</v>
      </c>
      <c r="E8" s="19">
        <v>66000180.617987096</v>
      </c>
      <c r="F8" s="10"/>
      <c r="G8" s="10"/>
      <c r="H8" s="19">
        <v>116056073.480627</v>
      </c>
      <c r="I8" s="19">
        <v>157276420.67751801</v>
      </c>
      <c r="J8" s="19">
        <v>76662236.706102595</v>
      </c>
      <c r="K8" s="19">
        <v>85395117.347158998</v>
      </c>
      <c r="L8" s="19">
        <v>17093892.269209102</v>
      </c>
      <c r="M8" s="19">
        <v>121816223.50995199</v>
      </c>
      <c r="N8" s="19">
        <v>41621087.297808804</v>
      </c>
      <c r="O8" s="19">
        <v>15118785.2646627</v>
      </c>
      <c r="P8" s="19">
        <v>187904053.362398</v>
      </c>
      <c r="Q8" s="19">
        <v>2382551.0958623001</v>
      </c>
      <c r="R8" s="19">
        <v>1099458.2475631901</v>
      </c>
      <c r="S8" s="19">
        <v>9451866.3014896996</v>
      </c>
      <c r="T8" s="19">
        <v>32861572.3200223</v>
      </c>
      <c r="U8" s="19">
        <v>1229488.27457306</v>
      </c>
      <c r="V8" s="19">
        <v>1424667.07847494</v>
      </c>
      <c r="W8" s="19">
        <v>414760.74575994001</v>
      </c>
      <c r="X8" s="19">
        <v>1025025.75450378</v>
      </c>
      <c r="Y8" s="19">
        <v>29209758.560570501</v>
      </c>
      <c r="Z8" s="10"/>
      <c r="AA8" s="19">
        <v>407656.59128017502</v>
      </c>
      <c r="AB8" s="19">
        <v>892024.26248803898</v>
      </c>
      <c r="AC8" s="17">
        <v>98249</v>
      </c>
      <c r="AD8" s="19">
        <v>10801420.6827041</v>
      </c>
      <c r="AE8" s="19">
        <v>592885039.27406001</v>
      </c>
      <c r="AF8" s="1"/>
    </row>
    <row r="9" spans="2:32" x14ac:dyDescent="0.2">
      <c r="B9" s="9" t="s">
        <v>145</v>
      </c>
      <c r="C9" s="17"/>
      <c r="D9" s="19">
        <v>73839698.010073707</v>
      </c>
      <c r="E9" s="19">
        <v>81589947.675453901</v>
      </c>
      <c r="F9" s="10"/>
      <c r="G9" s="10"/>
      <c r="H9" s="19">
        <v>132751482.224132</v>
      </c>
      <c r="I9" s="19">
        <v>161321936.40651101</v>
      </c>
      <c r="J9" s="19">
        <v>90454841.461209998</v>
      </c>
      <c r="K9" s="19">
        <v>84243855.612674803</v>
      </c>
      <c r="L9" s="19">
        <v>27146492.9383155</v>
      </c>
      <c r="M9" s="19">
        <v>151725023.581707</v>
      </c>
      <c r="N9" s="19">
        <v>67296119.162539497</v>
      </c>
      <c r="O9" s="19">
        <v>29496075.793100901</v>
      </c>
      <c r="P9" s="19">
        <v>173009561.579404</v>
      </c>
      <c r="Q9" s="19">
        <v>4947952.4509354401</v>
      </c>
      <c r="R9" s="19">
        <v>1826967.77391517</v>
      </c>
      <c r="S9" s="19">
        <v>9630454.7883788701</v>
      </c>
      <c r="T9" s="19">
        <v>36898682.254759401</v>
      </c>
      <c r="U9" s="19">
        <v>1406509.2942621801</v>
      </c>
      <c r="V9" s="19">
        <v>3115507.4251617398</v>
      </c>
      <c r="W9" s="19">
        <v>629367.11427382298</v>
      </c>
      <c r="X9" s="19">
        <v>1810190.4804626899</v>
      </c>
      <c r="Y9" s="19">
        <v>43253352.890301302</v>
      </c>
      <c r="Z9" s="10"/>
      <c r="AA9" s="19">
        <v>1272413.8214454399</v>
      </c>
      <c r="AB9" s="19">
        <v>1600039.6033433699</v>
      </c>
      <c r="AC9" s="17">
        <v>125179</v>
      </c>
      <c r="AD9" s="19">
        <v>13350974.597981401</v>
      </c>
      <c r="AE9" s="19">
        <v>659642954.55776894</v>
      </c>
      <c r="AF9" s="1"/>
    </row>
    <row r="10" spans="2:32" x14ac:dyDescent="0.2">
      <c r="B10" s="9" t="s">
        <v>146</v>
      </c>
      <c r="C10" s="17"/>
      <c r="D10" s="19">
        <v>71850275.131898403</v>
      </c>
      <c r="E10" s="19">
        <v>84279823.966676295</v>
      </c>
      <c r="F10" s="10"/>
      <c r="G10" s="10"/>
      <c r="H10" s="19">
        <v>128768153.04700799</v>
      </c>
      <c r="I10" s="19">
        <v>169206794.43059701</v>
      </c>
      <c r="J10" s="19">
        <v>91200683.229520902</v>
      </c>
      <c r="K10" s="19">
        <v>79720744.071114093</v>
      </c>
      <c r="L10" s="19">
        <v>27617622.5569463</v>
      </c>
      <c r="M10" s="19">
        <v>147535155.09393701</v>
      </c>
      <c r="N10" s="19">
        <v>64441939.648421101</v>
      </c>
      <c r="O10" s="19">
        <v>25070359.4750209</v>
      </c>
      <c r="P10" s="19">
        <v>174314674.96020299</v>
      </c>
      <c r="Q10" s="19">
        <v>4269627.7004005304</v>
      </c>
      <c r="R10" s="19">
        <v>1827322.8637890001</v>
      </c>
      <c r="S10" s="19">
        <v>9678417.9968315009</v>
      </c>
      <c r="T10" s="19">
        <v>40823601.996558197</v>
      </c>
      <c r="U10" s="19">
        <v>2428594.4135191999</v>
      </c>
      <c r="V10" s="19">
        <v>2049528.72380791</v>
      </c>
      <c r="W10" s="19">
        <v>761283.67745042802</v>
      </c>
      <c r="X10" s="19">
        <v>1660187.9326788001</v>
      </c>
      <c r="Y10" s="19">
        <v>45016976.1604416</v>
      </c>
      <c r="Z10" s="10"/>
      <c r="AA10" s="19">
        <v>2248122.3620809</v>
      </c>
      <c r="AB10" s="19">
        <v>1866575.1762155099</v>
      </c>
      <c r="AC10" s="17">
        <v>89576</v>
      </c>
      <c r="AD10" s="19">
        <v>11025319.8631129</v>
      </c>
      <c r="AE10" s="19">
        <v>501085280.81326902</v>
      </c>
      <c r="AF10" s="1"/>
    </row>
    <row r="11" spans="2:32" x14ac:dyDescent="0.2">
      <c r="B11" s="9" t="s">
        <v>147</v>
      </c>
      <c r="C11" s="17"/>
      <c r="D11" s="19">
        <v>73822281.923981696</v>
      </c>
      <c r="E11" s="19">
        <v>84655070.061306402</v>
      </c>
      <c r="F11" s="10"/>
      <c r="G11" s="10"/>
      <c r="H11" s="19">
        <v>124433840.54106501</v>
      </c>
      <c r="I11" s="19">
        <v>154944461.67734399</v>
      </c>
      <c r="J11" s="19">
        <v>87775319.211539403</v>
      </c>
      <c r="K11" s="19">
        <v>81766375.235051394</v>
      </c>
      <c r="L11" s="19">
        <v>29871990.476531599</v>
      </c>
      <c r="M11" s="19">
        <v>167032909.22042599</v>
      </c>
      <c r="N11" s="19">
        <v>68756720.645521507</v>
      </c>
      <c r="O11" s="19">
        <v>27914682.801749099</v>
      </c>
      <c r="P11" s="19">
        <v>178598527.83618599</v>
      </c>
      <c r="Q11" s="19">
        <v>4988065.6209444804</v>
      </c>
      <c r="R11" s="19">
        <v>1707968.1882159</v>
      </c>
      <c r="S11" s="19">
        <v>10329194.6740031</v>
      </c>
      <c r="T11" s="19">
        <v>33973272.8600256</v>
      </c>
      <c r="U11" s="19">
        <v>1442876.6056957101</v>
      </c>
      <c r="V11" s="19">
        <v>1462323.6105452799</v>
      </c>
      <c r="W11" s="19">
        <v>702885.10290081694</v>
      </c>
      <c r="X11" s="19">
        <v>1820516.98744611</v>
      </c>
      <c r="Y11" s="19">
        <v>48666281.630498901</v>
      </c>
      <c r="Z11" s="10"/>
      <c r="AA11" s="19">
        <v>1894475.22555765</v>
      </c>
      <c r="AB11" s="19">
        <v>1534871.65469237</v>
      </c>
      <c r="AC11" s="17">
        <v>92804</v>
      </c>
      <c r="AD11" s="19">
        <v>12789893.188159499</v>
      </c>
      <c r="AE11" s="19">
        <v>649402381.981094</v>
      </c>
      <c r="AF11" s="1"/>
    </row>
    <row r="12" spans="2:32" x14ac:dyDescent="0.2">
      <c r="B12" s="9" t="s">
        <v>148</v>
      </c>
      <c r="C12" s="17"/>
      <c r="D12" s="19">
        <v>76959057.114370793</v>
      </c>
      <c r="E12" s="19">
        <v>85715943.927699506</v>
      </c>
      <c r="F12" s="10"/>
      <c r="G12" s="10"/>
      <c r="H12" s="19">
        <v>127942994.80338</v>
      </c>
      <c r="I12" s="19">
        <v>159542386.89366999</v>
      </c>
      <c r="J12" s="19">
        <v>89667177.399460405</v>
      </c>
      <c r="K12" s="19">
        <v>83227022.723778993</v>
      </c>
      <c r="L12" s="19">
        <v>29588387.964287199</v>
      </c>
      <c r="M12" s="19">
        <v>158079736.856958</v>
      </c>
      <c r="N12" s="19">
        <v>66827740.831056699</v>
      </c>
      <c r="O12" s="19">
        <v>27205903.9917184</v>
      </c>
      <c r="P12" s="19">
        <v>167515620.36483699</v>
      </c>
      <c r="Q12" s="19">
        <v>4494159.1447925</v>
      </c>
      <c r="R12" s="19">
        <v>1592454.7563815401</v>
      </c>
      <c r="S12" s="19">
        <v>9849805.2641795706</v>
      </c>
      <c r="T12" s="19">
        <v>38378315.485593401</v>
      </c>
      <c r="U12" s="19">
        <v>1649136.1120326601</v>
      </c>
      <c r="V12" s="19">
        <v>1741501.8452296201</v>
      </c>
      <c r="W12" s="19">
        <v>759248.21685905801</v>
      </c>
      <c r="X12" s="19">
        <v>1628389.5876766001</v>
      </c>
      <c r="Y12" s="19">
        <v>41594827.305333599</v>
      </c>
      <c r="Z12" s="10"/>
      <c r="AA12" s="19">
        <v>1539145.1785667799</v>
      </c>
      <c r="AB12" s="19">
        <v>1676802.3613056</v>
      </c>
      <c r="AC12" s="17">
        <v>45911</v>
      </c>
      <c r="AD12" s="19">
        <v>10999512.475496201</v>
      </c>
      <c r="AE12" s="19">
        <v>564494689.107077</v>
      </c>
      <c r="AF12" s="1"/>
    </row>
    <row r="13" spans="2:32" x14ac:dyDescent="0.2">
      <c r="B13" s="11" t="s">
        <v>149</v>
      </c>
      <c r="C13" s="17"/>
      <c r="D13" s="19">
        <v>68143817.298231602</v>
      </c>
      <c r="E13" s="19">
        <v>20224829.427454699</v>
      </c>
      <c r="F13" s="10"/>
      <c r="G13" s="10"/>
      <c r="H13" s="19">
        <v>38592908.2649635</v>
      </c>
      <c r="I13" s="19">
        <v>47601650.249904901</v>
      </c>
      <c r="J13" s="19">
        <v>25594762.045791801</v>
      </c>
      <c r="K13" s="19">
        <v>8917742.1010856796</v>
      </c>
      <c r="L13" s="19">
        <v>4735362.3515526904</v>
      </c>
      <c r="M13" s="19">
        <v>36960054.078084797</v>
      </c>
      <c r="N13" s="19">
        <v>107407422.902207</v>
      </c>
      <c r="O13" s="19">
        <v>24996450.5351739</v>
      </c>
      <c r="P13" s="19">
        <v>22398055.991978399</v>
      </c>
      <c r="Q13" s="19">
        <v>40425989.903432302</v>
      </c>
      <c r="R13" s="19">
        <v>530474.73436543695</v>
      </c>
      <c r="S13" s="19">
        <v>2635896.8457209999</v>
      </c>
      <c r="T13" s="19">
        <v>5818908.4049794003</v>
      </c>
      <c r="U13" s="19">
        <v>669627.19028610899</v>
      </c>
      <c r="V13" s="19">
        <v>531129.51435010298</v>
      </c>
      <c r="W13" s="19">
        <v>872831.83480288601</v>
      </c>
      <c r="X13" s="19">
        <v>788333.21271011396</v>
      </c>
      <c r="Y13" s="19">
        <v>39591365.490256399</v>
      </c>
      <c r="Z13" s="10"/>
      <c r="AA13" s="19">
        <v>234823.72220163801</v>
      </c>
      <c r="AB13" s="19">
        <v>1034393.01684883</v>
      </c>
      <c r="AC13" s="17">
        <v>35292</v>
      </c>
      <c r="AD13" s="19">
        <v>3145282.2731053</v>
      </c>
      <c r="AE13" s="19">
        <v>162409901.76920101</v>
      </c>
      <c r="AF13" s="1"/>
    </row>
    <row r="14" spans="2:32" x14ac:dyDescent="0.2">
      <c r="B14" s="11" t="s">
        <v>150</v>
      </c>
      <c r="C14" s="17"/>
      <c r="D14" s="19">
        <v>47644069.751279101</v>
      </c>
      <c r="E14" s="19">
        <v>18971653.7398085</v>
      </c>
      <c r="F14" s="10"/>
      <c r="G14" s="10"/>
      <c r="H14" s="19">
        <v>37189711.985594198</v>
      </c>
      <c r="I14" s="19">
        <v>46418042.764193103</v>
      </c>
      <c r="J14" s="19">
        <v>24270213.959034599</v>
      </c>
      <c r="K14" s="19">
        <v>8898687.3962391801</v>
      </c>
      <c r="L14" s="19">
        <v>4525538.10535214</v>
      </c>
      <c r="M14" s="19">
        <v>37547941.220897101</v>
      </c>
      <c r="N14" s="19">
        <v>101612016.629438</v>
      </c>
      <c r="O14" s="19">
        <v>20374294.8168795</v>
      </c>
      <c r="P14" s="19">
        <v>20953764.869433101</v>
      </c>
      <c r="Q14" s="19">
        <v>35773765.944349997</v>
      </c>
      <c r="R14" s="19">
        <v>523004.62692527502</v>
      </c>
      <c r="S14" s="19">
        <v>2502489.0165670398</v>
      </c>
      <c r="T14" s="19">
        <v>4832612.2177543901</v>
      </c>
      <c r="U14" s="19">
        <v>846107.97255138704</v>
      </c>
      <c r="V14" s="19">
        <v>767779.16212125798</v>
      </c>
      <c r="W14" s="19">
        <v>681702.35078540596</v>
      </c>
      <c r="X14" s="19">
        <v>898325.31162058795</v>
      </c>
      <c r="Y14" s="19">
        <v>37160200.084649198</v>
      </c>
      <c r="Z14" s="10"/>
      <c r="AA14" s="19">
        <v>179471.409060993</v>
      </c>
      <c r="AB14" s="19">
        <v>1090400.8498126699</v>
      </c>
      <c r="AC14" s="17">
        <v>52030</v>
      </c>
      <c r="AD14" s="19">
        <v>3367312.17324899</v>
      </c>
      <c r="AE14" s="19">
        <v>163250014.60537699</v>
      </c>
      <c r="AF14" s="1"/>
    </row>
    <row r="15" spans="2:32" x14ac:dyDescent="0.2">
      <c r="B15" s="11" t="s">
        <v>151</v>
      </c>
      <c r="C15" s="17"/>
      <c r="D15" s="19">
        <v>39717059.330051102</v>
      </c>
      <c r="E15" s="19">
        <v>19571477.480953701</v>
      </c>
      <c r="F15" s="10"/>
      <c r="G15" s="10"/>
      <c r="H15" s="19">
        <v>39091514.4967307</v>
      </c>
      <c r="I15" s="19">
        <v>46140174.213185497</v>
      </c>
      <c r="J15" s="19">
        <v>25401491.4064513</v>
      </c>
      <c r="K15" s="19">
        <v>7760311.0205068998</v>
      </c>
      <c r="L15" s="19">
        <v>3959591.75234093</v>
      </c>
      <c r="M15" s="19">
        <v>38624917.4982692</v>
      </c>
      <c r="N15" s="19">
        <v>108227545.208351</v>
      </c>
      <c r="O15" s="19">
        <v>20756857.284166399</v>
      </c>
      <c r="P15" s="19">
        <v>23622368.7567655</v>
      </c>
      <c r="Q15" s="19">
        <v>34475015.522537097</v>
      </c>
      <c r="R15" s="19"/>
      <c r="S15" s="19">
        <v>2379832.0878470298</v>
      </c>
      <c r="T15" s="19">
        <v>5027000.7340630405</v>
      </c>
      <c r="U15" s="19">
        <v>1094483.88085234</v>
      </c>
      <c r="V15" s="19">
        <v>265890.54267281003</v>
      </c>
      <c r="W15" s="19">
        <v>716371.60889964795</v>
      </c>
      <c r="X15" s="19">
        <v>959717.70079440798</v>
      </c>
      <c r="Y15" s="19">
        <v>36148834.074944898</v>
      </c>
      <c r="Z15" s="10"/>
      <c r="AA15" s="19">
        <v>382999.46538994001</v>
      </c>
      <c r="AB15" s="19">
        <v>976349.36489109194</v>
      </c>
      <c r="AC15" s="17">
        <v>23227</v>
      </c>
      <c r="AD15" s="19">
        <v>3638533.8586614798</v>
      </c>
      <c r="AE15" s="19">
        <v>156322974.17608601</v>
      </c>
      <c r="AF15" s="1"/>
    </row>
    <row r="16" spans="2:32" x14ac:dyDescent="0.2">
      <c r="B16" s="11" t="s">
        <v>152</v>
      </c>
      <c r="C16" s="17"/>
      <c r="D16" s="19">
        <v>42022682.351957798</v>
      </c>
      <c r="E16" s="19">
        <v>18916847.144314099</v>
      </c>
      <c r="F16" s="10"/>
      <c r="G16" s="10"/>
      <c r="H16" s="19">
        <v>39958112.552455001</v>
      </c>
      <c r="I16" s="19">
        <v>46453415.579965301</v>
      </c>
      <c r="J16" s="19">
        <v>24019585.367937699</v>
      </c>
      <c r="K16" s="19">
        <v>7808880.3545435397</v>
      </c>
      <c r="L16" s="19">
        <v>3455527.0403942401</v>
      </c>
      <c r="M16" s="19">
        <v>41242654.417032197</v>
      </c>
      <c r="N16" s="19">
        <v>114273770.853185</v>
      </c>
      <c r="O16" s="19">
        <v>20832016.035062</v>
      </c>
      <c r="P16" s="19">
        <v>21267265.607232701</v>
      </c>
      <c r="Q16" s="19">
        <v>35579739.233181998</v>
      </c>
      <c r="R16" s="19"/>
      <c r="S16" s="19">
        <v>2413995.7163993898</v>
      </c>
      <c r="T16" s="19">
        <v>5613511.9873254905</v>
      </c>
      <c r="U16" s="19">
        <v>607568.887874329</v>
      </c>
      <c r="V16" s="19">
        <v>570101.34364222595</v>
      </c>
      <c r="W16" s="19">
        <v>644646.77857564203</v>
      </c>
      <c r="X16" s="19">
        <v>902378.64211075904</v>
      </c>
      <c r="Y16" s="19">
        <v>36044794.611917801</v>
      </c>
      <c r="Z16" s="10"/>
      <c r="AA16" s="19">
        <v>154991.81995783301</v>
      </c>
      <c r="AB16" s="19">
        <v>908687.36908761295</v>
      </c>
      <c r="AC16" s="17">
        <v>76932</v>
      </c>
      <c r="AD16" s="19">
        <v>2275596.72106945</v>
      </c>
      <c r="AE16" s="19">
        <v>160977345.34621599</v>
      </c>
      <c r="AF16" s="1"/>
    </row>
    <row r="17" spans="2:32" x14ac:dyDescent="0.2">
      <c r="B17" s="12" t="s">
        <v>153</v>
      </c>
      <c r="C17" s="17"/>
      <c r="D17" s="19">
        <v>48167632.366896503</v>
      </c>
      <c r="E17" s="19">
        <v>23398511.652561702</v>
      </c>
      <c r="F17" s="10"/>
      <c r="G17" s="10"/>
      <c r="H17" s="19">
        <v>44851449.420295</v>
      </c>
      <c r="I17" s="19">
        <v>48763533.1418126</v>
      </c>
      <c r="J17" s="19">
        <v>34862039.630107</v>
      </c>
      <c r="K17" s="19">
        <v>8938344.4307153504</v>
      </c>
      <c r="L17" s="19">
        <v>4945605.2440855103</v>
      </c>
      <c r="M17" s="19">
        <v>76633505.094139293</v>
      </c>
      <c r="N17" s="19">
        <v>102793319.953866</v>
      </c>
      <c r="O17" s="19">
        <v>7795891.9842080101</v>
      </c>
      <c r="P17" s="19">
        <v>17247119.686861601</v>
      </c>
      <c r="Q17" s="19">
        <v>103193499.25189599</v>
      </c>
      <c r="R17" s="19">
        <v>896980.65421722794</v>
      </c>
      <c r="S17" s="19">
        <v>2136609.8332587201</v>
      </c>
      <c r="T17" s="19">
        <v>6971646.2094130004</v>
      </c>
      <c r="U17" s="19"/>
      <c r="V17" s="19"/>
      <c r="W17" s="19">
        <v>823123.17286832503</v>
      </c>
      <c r="X17" s="19">
        <v>1277283.14938872</v>
      </c>
      <c r="Y17" s="19">
        <v>44302183.917257398</v>
      </c>
      <c r="Z17" s="10"/>
      <c r="AA17" s="19">
        <v>354890.15429067798</v>
      </c>
      <c r="AB17" s="19">
        <v>1145979.1576614601</v>
      </c>
      <c r="AC17" s="17">
        <v>15483</v>
      </c>
      <c r="AD17" s="19">
        <v>3433324.2214619699</v>
      </c>
      <c r="AE17" s="19">
        <v>159214400.58349499</v>
      </c>
      <c r="AF17" s="1"/>
    </row>
    <row r="18" spans="2:32" x14ac:dyDescent="0.2">
      <c r="B18" s="12" t="s">
        <v>154</v>
      </c>
      <c r="C18" s="17"/>
      <c r="D18" s="19">
        <v>56315558.831739999</v>
      </c>
      <c r="E18" s="19">
        <v>26327772.681892</v>
      </c>
      <c r="F18" s="10"/>
      <c r="G18" s="10"/>
      <c r="H18" s="19">
        <v>48863061.668243401</v>
      </c>
      <c r="I18" s="19">
        <v>53059850.562909901</v>
      </c>
      <c r="J18" s="19">
        <v>34257091.5139433</v>
      </c>
      <c r="K18" s="19">
        <v>9051441.1284101307</v>
      </c>
      <c r="L18" s="19">
        <v>4903756.5494717499</v>
      </c>
      <c r="M18" s="19">
        <v>76195870.363227203</v>
      </c>
      <c r="N18" s="19">
        <v>98705832.325456396</v>
      </c>
      <c r="O18" s="19">
        <v>7998328.6582748704</v>
      </c>
      <c r="P18" s="19">
        <v>17918805.071118001</v>
      </c>
      <c r="Q18" s="19">
        <v>100325111.22853599</v>
      </c>
      <c r="R18" s="19">
        <v>852465.73181360494</v>
      </c>
      <c r="S18" s="19">
        <v>2330672.0856745001</v>
      </c>
      <c r="T18" s="19">
        <v>5822091.3760529198</v>
      </c>
      <c r="U18" s="19"/>
      <c r="V18" s="19"/>
      <c r="W18" s="19">
        <v>941802.64035762195</v>
      </c>
      <c r="X18" s="19">
        <v>1378333.12281134</v>
      </c>
      <c r="Y18" s="19">
        <v>45537502.7069939</v>
      </c>
      <c r="Z18" s="10"/>
      <c r="AA18" s="19">
        <v>551716.39955148206</v>
      </c>
      <c r="AB18" s="19">
        <v>1038630.6180840899</v>
      </c>
      <c r="AC18" s="17">
        <v>16196</v>
      </c>
      <c r="AD18" s="19">
        <v>4016607.9661025698</v>
      </c>
      <c r="AE18" s="19">
        <v>169134806.43520501</v>
      </c>
      <c r="AF18" s="1"/>
    </row>
    <row r="19" spans="2:32" x14ac:dyDescent="0.2">
      <c r="B19" s="12" t="s">
        <v>155</v>
      </c>
      <c r="C19" s="17"/>
      <c r="D19" s="19">
        <v>49983474.322290398</v>
      </c>
      <c r="E19" s="19">
        <v>24954648.906706698</v>
      </c>
      <c r="F19" s="10"/>
      <c r="G19" s="10"/>
      <c r="H19" s="19">
        <v>47991270.404861502</v>
      </c>
      <c r="I19" s="19">
        <v>49224868.8446564</v>
      </c>
      <c r="J19" s="19">
        <v>32452057.471632801</v>
      </c>
      <c r="K19" s="19">
        <v>8572865.0265507195</v>
      </c>
      <c r="L19" s="19">
        <v>3784018.0431129402</v>
      </c>
      <c r="M19" s="19">
        <v>75131361.067985207</v>
      </c>
      <c r="N19" s="19">
        <v>93154411.980900303</v>
      </c>
      <c r="O19" s="19">
        <v>6859997.4059351599</v>
      </c>
      <c r="P19" s="19">
        <v>15414661.8910973</v>
      </c>
      <c r="Q19" s="19">
        <v>102985704.110332</v>
      </c>
      <c r="R19" s="19">
        <v>660317.38022840396</v>
      </c>
      <c r="S19" s="19">
        <v>2558190.1474453602</v>
      </c>
      <c r="T19" s="19">
        <v>20559217.066840399</v>
      </c>
      <c r="U19" s="19"/>
      <c r="V19" s="19"/>
      <c r="W19" s="19">
        <v>788946.35579993902</v>
      </c>
      <c r="X19" s="19">
        <v>1117428.6236994399</v>
      </c>
      <c r="Y19" s="19">
        <v>43948418.428575702</v>
      </c>
      <c r="Z19" s="10"/>
      <c r="AA19" s="19">
        <v>424699.20017618901</v>
      </c>
      <c r="AB19" s="19">
        <v>907716.55634735106</v>
      </c>
      <c r="AC19" s="17">
        <v>25228</v>
      </c>
      <c r="AD19" s="19">
        <v>4568030.4006743599</v>
      </c>
      <c r="AE19" s="19">
        <v>189609048.069065</v>
      </c>
      <c r="AF19" s="1"/>
    </row>
    <row r="20" spans="2:32" x14ac:dyDescent="0.2">
      <c r="B20" s="12" t="s">
        <v>156</v>
      </c>
      <c r="C20" s="17"/>
      <c r="D20" s="19">
        <v>65414824.602420002</v>
      </c>
      <c r="E20" s="19">
        <v>24410652.794216301</v>
      </c>
      <c r="G20" s="10"/>
      <c r="H20" s="19">
        <v>47016690.2457477</v>
      </c>
      <c r="I20" s="19">
        <v>52442871.510965601</v>
      </c>
      <c r="J20" s="19">
        <v>33345603.783461601</v>
      </c>
      <c r="K20" s="19">
        <v>7734806.2510044798</v>
      </c>
      <c r="L20" s="19">
        <v>5423002.34343867</v>
      </c>
      <c r="M20" s="19">
        <v>75891021.264812499</v>
      </c>
      <c r="N20" s="19">
        <v>93571723.819973096</v>
      </c>
      <c r="O20" s="19">
        <v>6841563.8484168705</v>
      </c>
      <c r="P20" s="19">
        <v>12776006.426050499</v>
      </c>
      <c r="Q20" s="19">
        <v>88773347.109926</v>
      </c>
      <c r="R20" s="19">
        <v>950479.695448866</v>
      </c>
      <c r="S20" s="19">
        <v>2173708.7365375701</v>
      </c>
      <c r="T20" s="19">
        <v>4982030.4083382497</v>
      </c>
      <c r="U20" s="19"/>
      <c r="V20" s="19"/>
      <c r="W20" s="19">
        <v>829693.65744318604</v>
      </c>
      <c r="X20" s="19">
        <v>965840.71927546104</v>
      </c>
      <c r="Y20" s="19">
        <v>40701498.756647699</v>
      </c>
      <c r="AA20" s="19">
        <v>722475.46644471702</v>
      </c>
      <c r="AB20" s="19">
        <v>1113962.64042966</v>
      </c>
      <c r="AC20" s="17">
        <v>7680</v>
      </c>
      <c r="AD20" s="19">
        <v>4105904.0661947401</v>
      </c>
      <c r="AE20" s="19">
        <v>164033173.75596899</v>
      </c>
      <c r="AF20" s="1"/>
    </row>
    <row r="21" spans="2:32" x14ac:dyDescent="0.2">
      <c r="B21" s="15"/>
      <c r="C21" s="17"/>
      <c r="D21" s="17"/>
      <c r="E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AA21" s="17"/>
      <c r="AB21" s="17"/>
      <c r="AC21" s="17"/>
      <c r="AD21" s="17"/>
      <c r="AE21" s="17"/>
    </row>
    <row r="22" spans="2:32" x14ac:dyDescent="0.2">
      <c r="B22" s="15"/>
      <c r="C22" s="17"/>
      <c r="D22" s="17"/>
      <c r="E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AA22" s="17"/>
      <c r="AB22" s="17"/>
      <c r="AC22" s="17"/>
      <c r="AD22" s="17"/>
      <c r="AE22" s="17"/>
    </row>
    <row r="23" spans="2:32" x14ac:dyDescent="0.2">
      <c r="B23" s="15"/>
      <c r="C23" s="17"/>
      <c r="D23" s="17"/>
      <c r="E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AA23" s="17"/>
      <c r="AB23" s="17"/>
      <c r="AC23" s="17"/>
      <c r="AD23" s="17"/>
      <c r="AE23" s="17"/>
    </row>
    <row r="24" spans="2:32" x14ac:dyDescent="0.2">
      <c r="B24" s="15"/>
      <c r="C24" s="17"/>
      <c r="D24" s="17"/>
      <c r="E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</row>
    <row r="25" spans="2:32" x14ac:dyDescent="0.2">
      <c r="C25" s="1"/>
      <c r="D25" s="1"/>
      <c r="E25" s="1"/>
      <c r="F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2:32" x14ac:dyDescent="0.2">
      <c r="C26" s="13" t="s">
        <v>32</v>
      </c>
      <c r="D26" s="13" t="s">
        <v>33</v>
      </c>
      <c r="E26" s="13" t="s">
        <v>34</v>
      </c>
      <c r="F26" s="13" t="s">
        <v>35</v>
      </c>
      <c r="G26" s="13" t="s">
        <v>112</v>
      </c>
      <c r="H26" s="13" t="s">
        <v>36</v>
      </c>
      <c r="I26" s="13" t="s">
        <v>37</v>
      </c>
      <c r="J26" s="13" t="s">
        <v>38</v>
      </c>
      <c r="K26" s="13" t="s">
        <v>39</v>
      </c>
      <c r="L26" s="13" t="s">
        <v>40</v>
      </c>
      <c r="M26" s="13" t="s">
        <v>130</v>
      </c>
      <c r="N26" s="13" t="s">
        <v>41</v>
      </c>
      <c r="O26" s="13" t="s">
        <v>42</v>
      </c>
      <c r="P26" s="13" t="s">
        <v>43</v>
      </c>
      <c r="Q26" s="13" t="s">
        <v>44</v>
      </c>
      <c r="R26" s="13" t="s">
        <v>45</v>
      </c>
      <c r="S26" s="13" t="s">
        <v>46</v>
      </c>
      <c r="T26" s="13" t="s">
        <v>47</v>
      </c>
      <c r="U26" s="13" t="s">
        <v>48</v>
      </c>
      <c r="V26" s="13" t="s">
        <v>49</v>
      </c>
      <c r="W26" s="13" t="s">
        <v>50</v>
      </c>
      <c r="X26" s="13" t="s">
        <v>51</v>
      </c>
      <c r="Y26" s="13" t="s">
        <v>109</v>
      </c>
      <c r="Z26" s="13" t="s">
        <v>91</v>
      </c>
      <c r="AA26" s="13" t="s">
        <v>97</v>
      </c>
      <c r="AB26" s="13" t="s">
        <v>98</v>
      </c>
      <c r="AC26" s="13" t="s">
        <v>99</v>
      </c>
      <c r="AD26" s="13" t="s">
        <v>100</v>
      </c>
      <c r="AE26" s="13" t="s">
        <v>101</v>
      </c>
      <c r="AF26" s="1"/>
    </row>
    <row r="27" spans="2:32" x14ac:dyDescent="0.2">
      <c r="B27" s="8" t="s">
        <v>141</v>
      </c>
      <c r="C27" s="19"/>
      <c r="D27" s="19">
        <v>5267767.8091409001</v>
      </c>
      <c r="E27" s="19">
        <v>5489188.1522557698</v>
      </c>
      <c r="F27" s="1"/>
      <c r="G27" s="10"/>
      <c r="H27" s="19">
        <v>7987056.2923752898</v>
      </c>
      <c r="I27" s="19">
        <v>8480125.3174977303</v>
      </c>
      <c r="J27" s="19">
        <v>5104846.4123055302</v>
      </c>
      <c r="K27" s="19">
        <v>3048272.4798344998</v>
      </c>
      <c r="L27" s="19">
        <v>697053.52928924002</v>
      </c>
      <c r="M27" s="19">
        <v>17548204.923087001</v>
      </c>
      <c r="N27" s="19">
        <v>11252048.623033701</v>
      </c>
      <c r="O27" s="19">
        <v>1529754.6107479399</v>
      </c>
      <c r="P27" s="19">
        <v>7055790.2221516697</v>
      </c>
      <c r="Q27" s="19">
        <v>267677.27171498898</v>
      </c>
      <c r="R27" s="17"/>
      <c r="S27" s="19">
        <v>3953224.0619440498</v>
      </c>
      <c r="T27" s="19">
        <v>650974.87239858799</v>
      </c>
      <c r="U27" s="19">
        <v>556939.30403213296</v>
      </c>
      <c r="V27" s="17"/>
      <c r="W27" s="19">
        <v>91819.363984517098</v>
      </c>
      <c r="X27" s="19">
        <v>292062.85755679599</v>
      </c>
      <c r="Y27" s="19">
        <v>5275966.7077173796</v>
      </c>
      <c r="Z27" s="17"/>
      <c r="AA27" s="19"/>
      <c r="AB27" s="19">
        <v>280939.232773002</v>
      </c>
      <c r="AC27" s="1"/>
      <c r="AD27" s="19">
        <v>297613.337251144</v>
      </c>
      <c r="AE27" s="19">
        <v>34279597.605784498</v>
      </c>
      <c r="AF27" s="1"/>
    </row>
    <row r="28" spans="2:32" x14ac:dyDescent="0.2">
      <c r="B28" s="8" t="s">
        <v>142</v>
      </c>
      <c r="C28" s="19"/>
      <c r="D28" s="19">
        <v>5016667.5213660896</v>
      </c>
      <c r="E28" s="19">
        <v>6808096.6875659199</v>
      </c>
      <c r="F28" s="1"/>
      <c r="G28" s="10"/>
      <c r="H28" s="19">
        <v>7794004.7981180996</v>
      </c>
      <c r="I28" s="19">
        <v>9706786.2995578293</v>
      </c>
      <c r="J28" s="19">
        <v>4706285.7930951202</v>
      </c>
      <c r="K28" s="19">
        <v>2447881.0705821798</v>
      </c>
      <c r="L28" s="19">
        <v>704660.53714599297</v>
      </c>
      <c r="M28" s="19">
        <v>16476713.678407099</v>
      </c>
      <c r="N28" s="19">
        <v>12594043.2660012</v>
      </c>
      <c r="O28" s="19">
        <v>872408.83212799404</v>
      </c>
      <c r="P28" s="19">
        <v>8260500.4936044803</v>
      </c>
      <c r="Q28" s="19">
        <v>418862.260380583</v>
      </c>
      <c r="R28" s="17"/>
      <c r="S28" s="19">
        <v>5555784.8381482102</v>
      </c>
      <c r="T28" s="19">
        <v>946937.08993362996</v>
      </c>
      <c r="U28" s="19">
        <v>665586.29832348099</v>
      </c>
      <c r="V28" s="17"/>
      <c r="W28" s="19">
        <v>111110.079366994</v>
      </c>
      <c r="X28" s="19">
        <v>321463.22109132598</v>
      </c>
      <c r="Y28" s="19">
        <v>5017809.8848522902</v>
      </c>
      <c r="Z28" s="17"/>
      <c r="AA28" s="19"/>
      <c r="AB28" s="19">
        <v>294184.83000900398</v>
      </c>
      <c r="AC28" s="1"/>
      <c r="AD28" s="19">
        <v>259928.25283425601</v>
      </c>
      <c r="AE28" s="19">
        <v>36119090.895620503</v>
      </c>
      <c r="AF28" s="1"/>
    </row>
    <row r="29" spans="2:32" x14ac:dyDescent="0.2">
      <c r="B29" s="8" t="s">
        <v>143</v>
      </c>
      <c r="C29" s="19"/>
      <c r="D29" s="19">
        <v>1651971.5653552101</v>
      </c>
      <c r="E29" s="19">
        <v>1687017.4005233599</v>
      </c>
      <c r="F29" s="1"/>
      <c r="G29" s="10"/>
      <c r="H29" s="19">
        <v>2181070.71448095</v>
      </c>
      <c r="I29" s="19">
        <v>2740100.5392885301</v>
      </c>
      <c r="J29" s="19">
        <v>1230490.43820697</v>
      </c>
      <c r="K29" s="19">
        <v>606324.80291809305</v>
      </c>
      <c r="L29" s="19">
        <v>236639.86259406299</v>
      </c>
      <c r="M29" s="19">
        <v>3161889.0786576699</v>
      </c>
      <c r="N29" s="19">
        <v>3259423.0944309901</v>
      </c>
      <c r="O29" s="19"/>
      <c r="P29" s="19">
        <v>2431725.8112706598</v>
      </c>
      <c r="Q29" s="19">
        <v>110873.663829399</v>
      </c>
      <c r="R29" s="17"/>
      <c r="S29" s="19">
        <v>960494.04082550504</v>
      </c>
      <c r="T29" s="19">
        <v>270154.35537364602</v>
      </c>
      <c r="U29" s="19">
        <v>176173.30930114401</v>
      </c>
      <c r="V29" s="17"/>
      <c r="W29" s="19">
        <v>8954.4104535020906</v>
      </c>
      <c r="X29" s="19"/>
      <c r="Y29" s="19">
        <v>1398345.4335934699</v>
      </c>
      <c r="Z29" s="17"/>
      <c r="AA29" s="19"/>
      <c r="AB29" s="19">
        <v>49206.019944780703</v>
      </c>
      <c r="AC29" s="1"/>
      <c r="AD29" s="19"/>
      <c r="AE29" s="19">
        <v>16060270.1097955</v>
      </c>
      <c r="AF29" s="1"/>
    </row>
    <row r="30" spans="2:32" x14ac:dyDescent="0.2">
      <c r="B30" s="8" t="s">
        <v>144</v>
      </c>
      <c r="C30" s="19"/>
      <c r="D30" s="19">
        <v>5438686.5957436003</v>
      </c>
      <c r="E30" s="19">
        <v>6393691.7439356102</v>
      </c>
      <c r="F30" s="1"/>
      <c r="G30" s="10"/>
      <c r="H30" s="19">
        <v>8234027.2448051497</v>
      </c>
      <c r="I30" s="19">
        <v>9322463.2657794803</v>
      </c>
      <c r="J30" s="19">
        <v>4695675.7329202602</v>
      </c>
      <c r="K30" s="19">
        <v>3594044.3015702199</v>
      </c>
      <c r="L30" s="19">
        <v>841989.51698147994</v>
      </c>
      <c r="M30" s="19">
        <v>13881818.408152699</v>
      </c>
      <c r="N30" s="19">
        <v>9545697.0877544302</v>
      </c>
      <c r="O30" s="19">
        <v>859351.21472619299</v>
      </c>
      <c r="P30" s="19">
        <v>7272956.5906587802</v>
      </c>
      <c r="Q30" s="19">
        <v>265804.39864165703</v>
      </c>
      <c r="R30" s="17"/>
      <c r="S30" s="19">
        <v>5488277.7349994797</v>
      </c>
      <c r="T30" s="19">
        <v>1444283.9048073799</v>
      </c>
      <c r="U30" s="19">
        <v>761645.10642503004</v>
      </c>
      <c r="V30" s="17"/>
      <c r="W30" s="19">
        <v>107987.882998904</v>
      </c>
      <c r="X30" s="19">
        <v>300565.89933859598</v>
      </c>
      <c r="Y30" s="19">
        <v>5344174.2522319304</v>
      </c>
      <c r="Z30" s="17"/>
      <c r="AA30" s="19"/>
      <c r="AB30" s="19">
        <v>277619.55249719199</v>
      </c>
      <c r="AC30" s="1"/>
      <c r="AD30" s="19">
        <v>324937.888650248</v>
      </c>
      <c r="AE30" s="19">
        <v>38361509.911268897</v>
      </c>
      <c r="AF30" s="1"/>
    </row>
    <row r="31" spans="2:32" x14ac:dyDescent="0.2">
      <c r="B31" s="9" t="s">
        <v>145</v>
      </c>
      <c r="C31" s="19"/>
      <c r="D31" s="19">
        <v>6704180.9369698102</v>
      </c>
      <c r="E31" s="19">
        <v>7024328.98766129</v>
      </c>
      <c r="F31" s="1"/>
      <c r="G31" s="10"/>
      <c r="H31" s="19">
        <v>7694138.3401720002</v>
      </c>
      <c r="I31" s="19">
        <v>9299250.0850143991</v>
      </c>
      <c r="J31" s="19">
        <v>5440240.03906886</v>
      </c>
      <c r="K31" s="19">
        <v>3096379.72402592</v>
      </c>
      <c r="L31" s="19">
        <v>1398372.99804005</v>
      </c>
      <c r="M31" s="19">
        <v>19635456.860671502</v>
      </c>
      <c r="N31" s="19">
        <v>20856065.210154001</v>
      </c>
      <c r="O31" s="19">
        <v>1382169.2321329301</v>
      </c>
      <c r="P31" s="19">
        <v>6224187.9435494803</v>
      </c>
      <c r="Q31" s="19">
        <v>408618.566826533</v>
      </c>
      <c r="R31" s="17"/>
      <c r="S31" s="19">
        <v>5378207.45977531</v>
      </c>
      <c r="T31" s="19">
        <v>977672.49409321998</v>
      </c>
      <c r="U31" s="19">
        <v>910840.68541421101</v>
      </c>
      <c r="V31" s="17"/>
      <c r="W31" s="19">
        <v>186503.647534055</v>
      </c>
      <c r="X31" s="19">
        <v>505529.56679919001</v>
      </c>
      <c r="Y31" s="19">
        <v>9656548.5953248106</v>
      </c>
      <c r="Z31" s="17"/>
      <c r="AA31" s="19"/>
      <c r="AB31" s="19">
        <v>673623.290806656</v>
      </c>
      <c r="AC31" s="1"/>
      <c r="AD31" s="19">
        <v>378597.393089925</v>
      </c>
      <c r="AE31" s="19">
        <v>43165280.889427401</v>
      </c>
      <c r="AF31" s="1"/>
    </row>
    <row r="32" spans="2:32" x14ac:dyDescent="0.2">
      <c r="B32" s="9" t="s">
        <v>146</v>
      </c>
      <c r="C32" s="19"/>
      <c r="D32" s="19">
        <v>6940537.2554255603</v>
      </c>
      <c r="E32" s="19">
        <v>6653363.8778798403</v>
      </c>
      <c r="F32" s="1"/>
      <c r="G32" s="10"/>
      <c r="H32" s="19">
        <v>7900912.4933828199</v>
      </c>
      <c r="I32" s="19">
        <v>10215571.297356799</v>
      </c>
      <c r="J32" s="19">
        <v>5147222.2620956097</v>
      </c>
      <c r="K32" s="19">
        <v>2096775.91262116</v>
      </c>
      <c r="L32" s="19">
        <v>827158.06651013496</v>
      </c>
      <c r="M32" s="19">
        <v>19649443.9983976</v>
      </c>
      <c r="N32" s="19">
        <v>20089622.428130399</v>
      </c>
      <c r="O32" s="19">
        <v>1443556.4506977301</v>
      </c>
      <c r="P32" s="19">
        <v>6037750.6822585799</v>
      </c>
      <c r="Q32" s="19">
        <v>918806.02714443801</v>
      </c>
      <c r="R32" s="17"/>
      <c r="S32" s="19">
        <v>4457563.3364667799</v>
      </c>
      <c r="T32" s="19">
        <v>971730.38094973797</v>
      </c>
      <c r="U32" s="19">
        <v>1135897.78407453</v>
      </c>
      <c r="V32" s="17"/>
      <c r="W32" s="19">
        <v>210528.85972185899</v>
      </c>
      <c r="X32" s="19">
        <v>570124.34200035804</v>
      </c>
      <c r="Y32" s="19">
        <v>10024543.959124099</v>
      </c>
      <c r="Z32" s="17"/>
      <c r="AA32" s="19">
        <v>735809.83134359994</v>
      </c>
      <c r="AB32" s="19">
        <v>781677.78882082005</v>
      </c>
      <c r="AC32" s="1"/>
      <c r="AD32" s="19">
        <v>436774.32271471899</v>
      </c>
      <c r="AE32" s="19">
        <v>32637134.908099599</v>
      </c>
      <c r="AF32" s="1"/>
    </row>
    <row r="33" spans="2:32" x14ac:dyDescent="0.2">
      <c r="B33" s="9" t="s">
        <v>147</v>
      </c>
      <c r="C33" s="19"/>
      <c r="D33" s="19">
        <v>6464359.4401288601</v>
      </c>
      <c r="E33" s="19">
        <v>6861710.6934455596</v>
      </c>
      <c r="F33" s="1"/>
      <c r="G33" s="10"/>
      <c r="H33" s="19">
        <v>9249417.7345315907</v>
      </c>
      <c r="I33" s="19">
        <v>10095434.1427052</v>
      </c>
      <c r="J33" s="19">
        <v>5489369.46196019</v>
      </c>
      <c r="K33" s="19">
        <v>2934277.4391525299</v>
      </c>
      <c r="L33" s="19">
        <v>1475841.6343206901</v>
      </c>
      <c r="M33" s="19">
        <v>20804519.578554399</v>
      </c>
      <c r="N33" s="19">
        <v>19744154.977233</v>
      </c>
      <c r="O33" s="19">
        <v>1115574.79794203</v>
      </c>
      <c r="P33" s="19">
        <v>7236668.5795438699</v>
      </c>
      <c r="Q33" s="19">
        <v>836681.88764319103</v>
      </c>
      <c r="R33" s="17"/>
      <c r="S33" s="19">
        <v>5031160.3206294803</v>
      </c>
      <c r="T33" s="19">
        <v>284970.85377308202</v>
      </c>
      <c r="U33" s="19">
        <v>893629.61261689803</v>
      </c>
      <c r="V33" s="17"/>
      <c r="W33" s="19">
        <v>210372.45562907099</v>
      </c>
      <c r="X33" s="19">
        <v>478511.95584660303</v>
      </c>
      <c r="Y33" s="19">
        <v>10360318.7270808</v>
      </c>
      <c r="Z33" s="17"/>
      <c r="AA33" s="19">
        <v>131402.640605736</v>
      </c>
      <c r="AB33" s="19">
        <v>632657.33336851595</v>
      </c>
      <c r="AC33" s="1"/>
      <c r="AD33" s="19">
        <v>565859.82335722505</v>
      </c>
      <c r="AE33" s="19">
        <v>42579440.705202103</v>
      </c>
      <c r="AF33" s="1"/>
    </row>
    <row r="34" spans="2:32" x14ac:dyDescent="0.2">
      <c r="B34" s="9" t="s">
        <v>148</v>
      </c>
      <c r="C34" s="19"/>
      <c r="D34" s="19">
        <v>6879375.9468295705</v>
      </c>
      <c r="E34" s="19">
        <v>6570882.2725512804</v>
      </c>
      <c r="F34" s="1"/>
      <c r="G34" s="10"/>
      <c r="H34" s="19">
        <v>8462544.92396353</v>
      </c>
      <c r="I34" s="19">
        <v>9581445.0894345809</v>
      </c>
      <c r="J34" s="19">
        <v>5432180.1545563797</v>
      </c>
      <c r="K34" s="19">
        <v>2289509.6478609499</v>
      </c>
      <c r="L34" s="19">
        <v>1927579.7928195801</v>
      </c>
      <c r="M34" s="19">
        <v>20134374.672509801</v>
      </c>
      <c r="N34" s="19">
        <v>19551153.2202379</v>
      </c>
      <c r="O34" s="19">
        <v>1529819.2437863101</v>
      </c>
      <c r="P34" s="19">
        <v>5995411.5312944297</v>
      </c>
      <c r="Q34" s="19">
        <v>819167.11724567902</v>
      </c>
      <c r="R34" s="17"/>
      <c r="S34" s="19">
        <v>4686663.4867525296</v>
      </c>
      <c r="T34" s="19">
        <v>1426887.68105592</v>
      </c>
      <c r="U34" s="19">
        <v>933276.34953852103</v>
      </c>
      <c r="V34" s="17"/>
      <c r="W34" s="19">
        <v>209668.37047035201</v>
      </c>
      <c r="X34" s="19">
        <v>553109.87275871099</v>
      </c>
      <c r="Y34" s="19">
        <v>9145231.2670264002</v>
      </c>
      <c r="Z34" s="17"/>
      <c r="AA34" s="19">
        <v>169762.68237578601</v>
      </c>
      <c r="AB34" s="19">
        <v>629266.53442700999</v>
      </c>
      <c r="AC34" s="1"/>
      <c r="AD34" s="19">
        <v>208522.879709498</v>
      </c>
      <c r="AE34" s="19">
        <v>36905726.9814303</v>
      </c>
      <c r="AF34" s="1"/>
    </row>
    <row r="35" spans="2:32" x14ac:dyDescent="0.2">
      <c r="B35" s="11" t="s">
        <v>149</v>
      </c>
      <c r="C35" s="19"/>
      <c r="D35" s="19">
        <v>2481155.4121499001</v>
      </c>
      <c r="E35" s="19">
        <v>1260153.44798761</v>
      </c>
      <c r="F35" s="1"/>
      <c r="G35" s="10"/>
      <c r="H35" s="19">
        <v>1856132.7720675401</v>
      </c>
      <c r="I35" s="19">
        <v>2651951.0218248102</v>
      </c>
      <c r="J35" s="19">
        <v>1809086.6176996899</v>
      </c>
      <c r="K35" s="19"/>
      <c r="L35" s="19"/>
      <c r="M35" s="19">
        <v>5661024.0233415104</v>
      </c>
      <c r="N35" s="19">
        <v>31006985.6847183</v>
      </c>
      <c r="O35" s="19">
        <v>1791616.2582322501</v>
      </c>
      <c r="P35" s="19">
        <v>384940.72002069699</v>
      </c>
      <c r="Q35" s="19">
        <v>20029541.801503301</v>
      </c>
      <c r="R35" s="17"/>
      <c r="S35" s="19">
        <v>86118.457331311205</v>
      </c>
      <c r="T35" s="19">
        <v>135577.99044288101</v>
      </c>
      <c r="U35" s="19">
        <v>111960.861073116</v>
      </c>
      <c r="V35" s="17"/>
      <c r="W35" s="19">
        <v>225320.22422607601</v>
      </c>
      <c r="X35" s="19">
        <v>429277.27075018798</v>
      </c>
      <c r="Y35" s="19">
        <v>6705667.8479724703</v>
      </c>
      <c r="Z35" s="17"/>
      <c r="AA35" s="19">
        <v>128216.97775253899</v>
      </c>
      <c r="AB35" s="19">
        <v>220439.106500525</v>
      </c>
      <c r="AC35" s="1"/>
      <c r="AD35" s="19"/>
      <c r="AE35" s="19">
        <v>10515069.148038199</v>
      </c>
      <c r="AF35" s="1"/>
    </row>
    <row r="36" spans="2:32" x14ac:dyDescent="0.2">
      <c r="B36" s="11" t="s">
        <v>150</v>
      </c>
      <c r="C36" s="19"/>
      <c r="D36" s="19">
        <v>2204118.17682462</v>
      </c>
      <c r="E36" s="19">
        <v>828865.62732782098</v>
      </c>
      <c r="F36" s="1"/>
      <c r="G36" s="10"/>
      <c r="H36" s="19">
        <v>2561630.6620687</v>
      </c>
      <c r="I36" s="19">
        <v>2360653.6871260302</v>
      </c>
      <c r="J36" s="19">
        <v>1164413.5325201501</v>
      </c>
      <c r="K36" s="19"/>
      <c r="L36" s="19"/>
      <c r="M36" s="19">
        <v>6955353.5318832602</v>
      </c>
      <c r="N36" s="19">
        <v>29320568.400721502</v>
      </c>
      <c r="O36" s="19">
        <v>1479320.09452571</v>
      </c>
      <c r="P36" s="19">
        <v>956426.89929020905</v>
      </c>
      <c r="Q36" s="19">
        <v>20350107.870576199</v>
      </c>
      <c r="R36" s="17"/>
      <c r="S36" s="19">
        <v>113892.092339369</v>
      </c>
      <c r="T36" s="19"/>
      <c r="U36" s="19">
        <v>348530.64715990197</v>
      </c>
      <c r="V36" s="17"/>
      <c r="W36" s="19">
        <v>180260.416741422</v>
      </c>
      <c r="X36" s="19">
        <v>376436.96569171199</v>
      </c>
      <c r="Y36" s="19">
        <v>6331425.5183963999</v>
      </c>
      <c r="Z36" s="17"/>
      <c r="AA36" s="19"/>
      <c r="AB36" s="19">
        <v>289130.948741464</v>
      </c>
      <c r="AC36" s="1"/>
      <c r="AD36" s="19"/>
      <c r="AE36" s="19">
        <v>10163161.540498899</v>
      </c>
      <c r="AF36" s="1"/>
    </row>
    <row r="37" spans="2:32" x14ac:dyDescent="0.2">
      <c r="B37" s="11" t="s">
        <v>151</v>
      </c>
      <c r="C37" s="19"/>
      <c r="D37" s="19">
        <v>1759664.5519876101</v>
      </c>
      <c r="E37" s="19">
        <v>1112191.98933815</v>
      </c>
      <c r="F37" s="1"/>
      <c r="G37" s="10"/>
      <c r="H37" s="19">
        <v>2242071.2733769901</v>
      </c>
      <c r="I37" s="19">
        <v>2628713.47798358</v>
      </c>
      <c r="J37" s="19">
        <v>1255107.3462044101</v>
      </c>
      <c r="K37" s="19"/>
      <c r="L37" s="19"/>
      <c r="M37" s="19">
        <v>7226282.4645594601</v>
      </c>
      <c r="N37" s="19">
        <v>33744001.517402798</v>
      </c>
      <c r="O37" s="19">
        <v>1490759.00716793</v>
      </c>
      <c r="P37" s="19">
        <v>733752.96264510101</v>
      </c>
      <c r="Q37" s="19">
        <v>18501100.433531798</v>
      </c>
      <c r="R37" s="17"/>
      <c r="S37" s="19">
        <v>88041.227450961494</v>
      </c>
      <c r="T37" s="19"/>
      <c r="U37" s="19">
        <v>223172.61088995199</v>
      </c>
      <c r="V37" s="17"/>
      <c r="W37" s="19">
        <v>211158.250434655</v>
      </c>
      <c r="X37" s="19">
        <v>273680.22014139901</v>
      </c>
      <c r="Y37" s="19">
        <v>6069696.1416314598</v>
      </c>
      <c r="Z37" s="17"/>
      <c r="AA37" s="19"/>
      <c r="AB37" s="19">
        <v>227946.19070818901</v>
      </c>
      <c r="AC37" s="1"/>
      <c r="AD37" s="19"/>
      <c r="AE37" s="19">
        <v>9560767.63933401</v>
      </c>
      <c r="AF37" s="1"/>
    </row>
    <row r="38" spans="2:32" x14ac:dyDescent="0.2">
      <c r="B38" s="11" t="s">
        <v>152</v>
      </c>
      <c r="C38" s="19"/>
      <c r="D38" s="19">
        <v>1543418.93264796</v>
      </c>
      <c r="E38" s="19">
        <v>591898.702638658</v>
      </c>
      <c r="F38" s="1"/>
      <c r="G38" s="10"/>
      <c r="H38" s="19">
        <v>2159618.8574193902</v>
      </c>
      <c r="I38" s="19">
        <v>2076927.22223624</v>
      </c>
      <c r="J38" s="19">
        <v>1544406.8755338099</v>
      </c>
      <c r="K38" s="19"/>
      <c r="L38" s="19"/>
      <c r="M38" s="19">
        <v>6169166.6461565597</v>
      </c>
      <c r="N38" s="19">
        <v>33419435.129624601</v>
      </c>
      <c r="O38" s="19">
        <v>1906436.9648539401</v>
      </c>
      <c r="P38" s="19"/>
      <c r="Q38" s="19">
        <v>18669410.778294601</v>
      </c>
      <c r="R38" s="17"/>
      <c r="S38" s="19">
        <v>258874.00212924901</v>
      </c>
      <c r="T38" s="19">
        <v>103073.598805086</v>
      </c>
      <c r="U38" s="19">
        <v>189472.611603931</v>
      </c>
      <c r="V38" s="17"/>
      <c r="W38" s="19">
        <v>213643.124679748</v>
      </c>
      <c r="X38" s="19">
        <v>315327.637897812</v>
      </c>
      <c r="Y38" s="19">
        <v>5789778.5801848201</v>
      </c>
      <c r="Z38" s="17"/>
      <c r="AA38" s="19"/>
      <c r="AB38" s="19">
        <v>224397.342368282</v>
      </c>
      <c r="AC38" s="1"/>
      <c r="AD38" s="19"/>
      <c r="AE38" s="19">
        <v>10144260.2541559</v>
      </c>
      <c r="AF38" s="1"/>
    </row>
    <row r="39" spans="2:32" x14ac:dyDescent="0.2">
      <c r="B39" s="12" t="s">
        <v>153</v>
      </c>
      <c r="C39" s="19"/>
      <c r="D39" s="19">
        <v>1930261.6541321401</v>
      </c>
      <c r="E39" s="19">
        <v>1732148.2942015801</v>
      </c>
      <c r="F39" s="1"/>
      <c r="G39" s="10"/>
      <c r="H39" s="19">
        <v>2497871.7980235</v>
      </c>
      <c r="I39" s="19">
        <v>2998583.16147203</v>
      </c>
      <c r="J39" s="19">
        <v>2196447.5284027299</v>
      </c>
      <c r="K39" s="19"/>
      <c r="L39" s="19"/>
      <c r="M39" s="19">
        <v>10914490.090165</v>
      </c>
      <c r="N39" s="19">
        <v>33720253.768669702</v>
      </c>
      <c r="O39" s="19">
        <v>736494.05522509501</v>
      </c>
      <c r="P39" s="19"/>
      <c r="Q39" s="19">
        <v>41993551.382044204</v>
      </c>
      <c r="R39" s="17"/>
      <c r="S39" s="19"/>
      <c r="T39" s="19"/>
      <c r="U39" s="10"/>
      <c r="V39" s="17"/>
      <c r="W39" s="19">
        <v>296615.59804898303</v>
      </c>
      <c r="X39" s="19">
        <v>496584.43354798702</v>
      </c>
      <c r="Y39" s="19">
        <v>8109089.6721982202</v>
      </c>
      <c r="Z39" s="17"/>
      <c r="AA39" s="19"/>
      <c r="AB39" s="19">
        <v>301321.66506688099</v>
      </c>
      <c r="AC39" s="1"/>
      <c r="AD39" s="19">
        <v>43477.448136517603</v>
      </c>
      <c r="AE39" s="19">
        <v>9001067.4195251297</v>
      </c>
      <c r="AF39" s="1"/>
    </row>
    <row r="40" spans="2:32" x14ac:dyDescent="0.2">
      <c r="B40" s="12" t="s">
        <v>154</v>
      </c>
      <c r="C40" s="19"/>
      <c r="D40" s="19">
        <v>2028420.41989854</v>
      </c>
      <c r="E40" s="19">
        <v>1594130.5558864099</v>
      </c>
      <c r="F40" s="1"/>
      <c r="G40" s="10"/>
      <c r="H40" s="19">
        <v>2344559.93385666</v>
      </c>
      <c r="I40" s="19">
        <v>3456251.67289851</v>
      </c>
      <c r="J40" s="19">
        <v>2225610.14994739</v>
      </c>
      <c r="K40" s="19"/>
      <c r="L40" s="19"/>
      <c r="M40" s="19">
        <v>9707585.9833745006</v>
      </c>
      <c r="N40" s="19">
        <v>36200405.282041296</v>
      </c>
      <c r="O40" s="19">
        <v>1114482.5156880701</v>
      </c>
      <c r="P40" s="19"/>
      <c r="Q40" s="19">
        <v>42237178.804969199</v>
      </c>
      <c r="R40" s="17"/>
      <c r="S40" s="19"/>
      <c r="T40" s="19"/>
      <c r="U40" s="10"/>
      <c r="V40" s="17"/>
      <c r="W40" s="19">
        <v>297038.64786204998</v>
      </c>
      <c r="X40" s="19">
        <v>610301.63667259703</v>
      </c>
      <c r="Y40" s="19">
        <v>7580993.4442564696</v>
      </c>
      <c r="Z40" s="17"/>
      <c r="AA40" s="19">
        <v>220332.62879499499</v>
      </c>
      <c r="AB40" s="19">
        <v>213887.59169151401</v>
      </c>
      <c r="AC40" s="1"/>
      <c r="AD40" s="19">
        <v>39200.192835828297</v>
      </c>
      <c r="AE40" s="19">
        <v>10667399.748366401</v>
      </c>
      <c r="AF40" s="1"/>
    </row>
    <row r="41" spans="2:32" x14ac:dyDescent="0.2">
      <c r="B41" s="12" t="s">
        <v>155</v>
      </c>
      <c r="C41" s="19"/>
      <c r="D41" s="19">
        <v>1830226.2694832799</v>
      </c>
      <c r="E41" s="19">
        <v>1556648.5319274899</v>
      </c>
      <c r="F41" s="1"/>
      <c r="G41" s="10"/>
      <c r="H41" s="19">
        <v>2869309.5363150798</v>
      </c>
      <c r="I41" s="19">
        <v>3163607.1193806599</v>
      </c>
      <c r="J41" s="19">
        <v>1723949.0929546601</v>
      </c>
      <c r="K41" s="19"/>
      <c r="L41" s="19"/>
      <c r="M41" s="19">
        <v>9628113.7627480403</v>
      </c>
      <c r="N41" s="19">
        <v>32107008.923391201</v>
      </c>
      <c r="O41" s="19">
        <v>714468.77739197796</v>
      </c>
      <c r="P41" s="19"/>
      <c r="Q41" s="19">
        <v>38978004.475031801</v>
      </c>
      <c r="R41" s="17"/>
      <c r="S41" s="19"/>
      <c r="T41" s="19"/>
      <c r="U41" s="10"/>
      <c r="V41" s="17"/>
      <c r="W41" s="19">
        <v>273645.87801400898</v>
      </c>
      <c r="X41" s="19">
        <v>356304.827891742</v>
      </c>
      <c r="Y41" s="19">
        <v>7599151.4381959299</v>
      </c>
      <c r="Z41" s="17"/>
      <c r="AA41" s="19">
        <v>170119.088972306</v>
      </c>
      <c r="AB41" s="19">
        <v>206206.45092214301</v>
      </c>
      <c r="AC41" s="1"/>
      <c r="AD41" s="19">
        <v>27599.992176906901</v>
      </c>
      <c r="AE41" s="19">
        <v>11553704.123510901</v>
      </c>
      <c r="AF41" s="1"/>
    </row>
    <row r="42" spans="2:32" x14ac:dyDescent="0.2">
      <c r="B42" s="12" t="s">
        <v>156</v>
      </c>
      <c r="C42" s="19"/>
      <c r="D42" s="19">
        <v>1860582.09913852</v>
      </c>
      <c r="E42" s="19">
        <v>2026955.5557412701</v>
      </c>
      <c r="G42" s="10"/>
      <c r="H42" s="19">
        <v>2234233.2500608601</v>
      </c>
      <c r="I42" s="19">
        <v>2839512.8483277499</v>
      </c>
      <c r="J42" s="19">
        <v>1580705.53404611</v>
      </c>
      <c r="K42" s="19"/>
      <c r="L42" s="19"/>
      <c r="M42" s="19">
        <v>9257102.3315557893</v>
      </c>
      <c r="N42" s="19">
        <v>31031141.410675</v>
      </c>
      <c r="O42" s="19">
        <v>667250.75652550103</v>
      </c>
      <c r="P42" s="19"/>
      <c r="Q42" s="19">
        <v>36042998.4147828</v>
      </c>
      <c r="R42" s="17"/>
      <c r="S42" s="19"/>
      <c r="T42" s="19"/>
      <c r="U42" s="10"/>
      <c r="V42" s="17"/>
      <c r="W42" s="19">
        <v>284785.654331389</v>
      </c>
      <c r="X42" s="19">
        <v>357141.40406053799</v>
      </c>
      <c r="Y42" s="19">
        <v>7955928.5959894303</v>
      </c>
      <c r="Z42" s="17"/>
      <c r="AA42" s="19"/>
      <c r="AB42" s="19">
        <v>268982.37144441798</v>
      </c>
      <c r="AD42" s="19">
        <v>28698.877894967001</v>
      </c>
      <c r="AE42" s="19">
        <v>9625230.7705663908</v>
      </c>
      <c r="AF42" s="1"/>
    </row>
    <row r="43" spans="2:32" x14ac:dyDescent="0.2">
      <c r="B43" s="15"/>
      <c r="C43" s="17"/>
      <c r="D43" s="17"/>
      <c r="E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V43" s="17"/>
      <c r="W43" s="17"/>
      <c r="X43" s="17"/>
      <c r="Y43" s="17"/>
      <c r="Z43" s="17"/>
      <c r="AA43" s="17"/>
      <c r="AB43" s="17"/>
      <c r="AD43" s="17"/>
      <c r="AE43" s="17"/>
    </row>
    <row r="44" spans="2:32" x14ac:dyDescent="0.2">
      <c r="B44" s="15"/>
      <c r="C44" s="17"/>
      <c r="D44" s="17"/>
      <c r="E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V44" s="17"/>
      <c r="W44" s="17"/>
      <c r="X44" s="17"/>
      <c r="Y44" s="17"/>
      <c r="Z44" s="17"/>
      <c r="AA44" s="17"/>
      <c r="AB44" s="17"/>
      <c r="AD44" s="17"/>
      <c r="AE44" s="17"/>
    </row>
    <row r="45" spans="2:32" x14ac:dyDescent="0.2">
      <c r="B45" s="15"/>
      <c r="C45" s="17"/>
      <c r="D45" s="17"/>
      <c r="E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V45" s="17"/>
      <c r="W45" s="17"/>
      <c r="X45" s="17"/>
      <c r="Y45" s="17"/>
      <c r="Z45" s="17"/>
      <c r="AA45" s="17"/>
      <c r="AB45" s="17"/>
      <c r="AD45" s="17"/>
      <c r="AE45" s="17"/>
    </row>
    <row r="46" spans="2:32" x14ac:dyDescent="0.2">
      <c r="B46" s="15"/>
      <c r="C46" s="17"/>
      <c r="D46" s="17"/>
      <c r="E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V46" s="17"/>
      <c r="W46" s="17"/>
      <c r="X46" s="17"/>
      <c r="Y46" s="17"/>
      <c r="Z46" s="17"/>
      <c r="AA46" s="17"/>
      <c r="AB46" s="17"/>
      <c r="AD46" s="17"/>
      <c r="AE46" s="17"/>
    </row>
    <row r="47" spans="2:32" x14ac:dyDescent="0.2">
      <c r="C47" s="1"/>
      <c r="D47" s="1"/>
      <c r="E47" s="1"/>
      <c r="F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2:32" x14ac:dyDescent="0.2">
      <c r="C48" s="13" t="s">
        <v>52</v>
      </c>
      <c r="D48" s="13" t="s">
        <v>53</v>
      </c>
      <c r="E48" s="13" t="s">
        <v>54</v>
      </c>
      <c r="F48" s="13" t="s">
        <v>55</v>
      </c>
      <c r="G48" s="13" t="s">
        <v>113</v>
      </c>
      <c r="H48" s="13" t="s">
        <v>56</v>
      </c>
      <c r="I48" s="13" t="s">
        <v>57</v>
      </c>
      <c r="J48" s="13" t="s">
        <v>58</v>
      </c>
      <c r="K48" s="13" t="s">
        <v>59</v>
      </c>
      <c r="L48" s="13" t="s">
        <v>60</v>
      </c>
      <c r="M48" s="13" t="s">
        <v>131</v>
      </c>
      <c r="N48" s="13" t="s">
        <v>61</v>
      </c>
      <c r="O48" s="13" t="s">
        <v>62</v>
      </c>
      <c r="P48" s="13" t="s">
        <v>63</v>
      </c>
      <c r="Q48" s="13" t="s">
        <v>64</v>
      </c>
      <c r="R48" s="13" t="s">
        <v>65</v>
      </c>
      <c r="S48" s="13" t="s">
        <v>66</v>
      </c>
      <c r="T48" s="13" t="s">
        <v>67</v>
      </c>
      <c r="U48" s="13" t="s">
        <v>68</v>
      </c>
      <c r="V48" s="13" t="s">
        <v>69</v>
      </c>
      <c r="W48" s="13" t="s">
        <v>70</v>
      </c>
      <c r="X48" s="13" t="s">
        <v>71</v>
      </c>
      <c r="Y48" s="13" t="s">
        <v>102</v>
      </c>
      <c r="Z48" s="13"/>
      <c r="AA48" s="13" t="s">
        <v>103</v>
      </c>
      <c r="AB48" s="13" t="s">
        <v>104</v>
      </c>
      <c r="AC48" s="13" t="s">
        <v>105</v>
      </c>
      <c r="AD48" s="13" t="s">
        <v>110</v>
      </c>
      <c r="AE48" s="13" t="s">
        <v>106</v>
      </c>
      <c r="AF48" s="1"/>
    </row>
    <row r="49" spans="2:32" x14ac:dyDescent="0.2">
      <c r="B49" s="8" t="s">
        <v>141</v>
      </c>
      <c r="C49" s="19">
        <v>35253.240905937499</v>
      </c>
      <c r="D49" s="19">
        <v>10622749.965931199</v>
      </c>
      <c r="E49" s="10"/>
      <c r="F49" s="1"/>
      <c r="G49" s="1"/>
      <c r="H49" s="10"/>
      <c r="I49" s="10"/>
      <c r="J49" s="10"/>
      <c r="K49" s="10"/>
      <c r="L49" s="19">
        <v>3410287.3101449199</v>
      </c>
      <c r="M49" s="19">
        <v>41450325.903704397</v>
      </c>
      <c r="N49" s="19">
        <v>43879042.694145098</v>
      </c>
      <c r="O49" s="19">
        <v>698581.72289640096</v>
      </c>
      <c r="P49" s="17"/>
      <c r="Q49" s="19">
        <v>1499195.43961413</v>
      </c>
      <c r="R49" s="17"/>
      <c r="S49" s="19">
        <v>2150632.1896017101</v>
      </c>
      <c r="T49" s="19">
        <v>14070369.776803199</v>
      </c>
      <c r="U49" s="19">
        <v>1358399.8739587199</v>
      </c>
      <c r="V49" s="1"/>
      <c r="W49" s="19">
        <v>489463.49351762602</v>
      </c>
      <c r="X49" s="19">
        <v>809826.34016782697</v>
      </c>
      <c r="Y49" s="19">
        <v>13001705.0301605</v>
      </c>
      <c r="Z49" s="1"/>
      <c r="AA49" s="19">
        <v>942331.06427696301</v>
      </c>
      <c r="AB49" s="19">
        <v>1607547.42493959</v>
      </c>
      <c r="AC49" s="10"/>
      <c r="AD49" s="1"/>
      <c r="AE49" s="1"/>
      <c r="AF49" s="1"/>
    </row>
    <row r="50" spans="2:32" x14ac:dyDescent="0.2">
      <c r="B50" s="8" t="s">
        <v>142</v>
      </c>
      <c r="C50" s="19">
        <v>42932.945953309703</v>
      </c>
      <c r="D50" s="19">
        <v>10854406.9860663</v>
      </c>
      <c r="E50" s="10"/>
      <c r="F50" s="1"/>
      <c r="G50" s="1"/>
      <c r="H50" s="10"/>
      <c r="I50" s="10"/>
      <c r="J50" s="10"/>
      <c r="K50" s="10"/>
      <c r="L50" s="19">
        <v>3906161.88937659</v>
      </c>
      <c r="M50" s="19">
        <v>41664339.385512702</v>
      </c>
      <c r="N50" s="19">
        <v>52178104.358099803</v>
      </c>
      <c r="O50" s="19">
        <v>898328.72950839403</v>
      </c>
      <c r="P50" s="17"/>
      <c r="Q50" s="19">
        <v>771092.41642774595</v>
      </c>
      <c r="R50" s="17"/>
      <c r="S50" s="19">
        <v>1685746.9440252599</v>
      </c>
      <c r="T50" s="19">
        <v>16514833.7909729</v>
      </c>
      <c r="U50" s="19">
        <v>1622413.92795089</v>
      </c>
      <c r="V50" s="1"/>
      <c r="W50" s="19">
        <v>514395.77244703902</v>
      </c>
      <c r="X50" s="19">
        <v>794185.488275251</v>
      </c>
      <c r="Y50" s="19">
        <v>12129263.686643399</v>
      </c>
      <c r="Z50" s="1"/>
      <c r="AA50" s="19">
        <v>360644.81072390301</v>
      </c>
      <c r="AB50" s="19">
        <v>1681301.67536401</v>
      </c>
      <c r="AC50" s="10"/>
      <c r="AD50" s="1"/>
      <c r="AE50" s="1"/>
      <c r="AF50" s="1"/>
    </row>
    <row r="51" spans="2:32" x14ac:dyDescent="0.2">
      <c r="B51" s="8" t="s">
        <v>143</v>
      </c>
      <c r="C51" s="19">
        <v>51078.096208067167</v>
      </c>
      <c r="D51" s="19">
        <v>3127391.4670779598</v>
      </c>
      <c r="E51" s="10"/>
      <c r="F51" s="1"/>
      <c r="G51" s="1"/>
      <c r="H51" s="10"/>
      <c r="I51" s="10"/>
      <c r="J51" s="10"/>
      <c r="K51" s="10"/>
      <c r="L51" s="19">
        <v>1102226.24315993</v>
      </c>
      <c r="M51" s="19">
        <v>11168978.857337199</v>
      </c>
      <c r="N51" s="19">
        <v>15772824.6439433</v>
      </c>
      <c r="O51" s="19"/>
      <c r="P51" s="17"/>
      <c r="Q51" s="19">
        <v>326290.901622704</v>
      </c>
      <c r="R51" s="17"/>
      <c r="S51" s="19">
        <v>434472.17541654798</v>
      </c>
      <c r="T51" s="19">
        <v>5350692.9877720596</v>
      </c>
      <c r="U51" s="19">
        <v>370159.87617897202</v>
      </c>
      <c r="V51" s="1"/>
      <c r="W51" s="19">
        <v>152946.45658251399</v>
      </c>
      <c r="X51" s="19">
        <v>209745.77050997</v>
      </c>
      <c r="Y51" s="19">
        <v>3061124.3636921402</v>
      </c>
      <c r="Z51" s="1"/>
      <c r="AA51" s="19"/>
      <c r="AB51" s="19">
        <v>302221.771488689</v>
      </c>
      <c r="AC51" s="10"/>
      <c r="AD51" s="1"/>
      <c r="AE51" s="1"/>
      <c r="AF51" s="1"/>
    </row>
    <row r="52" spans="2:32" x14ac:dyDescent="0.2">
      <c r="B52" s="8" t="s">
        <v>144</v>
      </c>
      <c r="C52" s="19">
        <v>75048.101764954306</v>
      </c>
      <c r="D52" s="19">
        <v>10142102.7772836</v>
      </c>
      <c r="E52" s="10"/>
      <c r="F52" s="1"/>
      <c r="G52" s="1"/>
      <c r="H52" s="10"/>
      <c r="I52" s="10"/>
      <c r="J52" s="10"/>
      <c r="K52" s="10"/>
      <c r="L52" s="19">
        <v>4510960.1682741698</v>
      </c>
      <c r="M52" s="19">
        <v>43524317.693866201</v>
      </c>
      <c r="N52" s="19">
        <v>40877883.961304903</v>
      </c>
      <c r="O52" s="19">
        <v>744409.76826593105</v>
      </c>
      <c r="P52" s="17"/>
      <c r="Q52" s="19">
        <v>1189871.56515226</v>
      </c>
      <c r="R52" s="17"/>
      <c r="S52" s="19">
        <v>2806279.8084794502</v>
      </c>
      <c r="T52" s="19">
        <v>15457831.4566222</v>
      </c>
      <c r="U52" s="19">
        <v>1429553.02165573</v>
      </c>
      <c r="V52" s="1"/>
      <c r="W52" s="19">
        <v>509046.27534569398</v>
      </c>
      <c r="X52" s="19">
        <v>673716.98108401895</v>
      </c>
      <c r="Y52" s="19">
        <v>13241996.7584123</v>
      </c>
      <c r="Z52" s="1"/>
      <c r="AA52" s="19">
        <v>531675.25046884594</v>
      </c>
      <c r="AB52" s="19">
        <v>1733497.5624152899</v>
      </c>
      <c r="AC52" s="10"/>
      <c r="AD52" s="1"/>
      <c r="AE52" s="1"/>
      <c r="AF52" s="1"/>
    </row>
    <row r="53" spans="2:32" x14ac:dyDescent="0.2">
      <c r="B53" s="9" t="s">
        <v>145</v>
      </c>
      <c r="C53" s="19">
        <v>27834.131740598299</v>
      </c>
      <c r="D53" s="19">
        <v>11376924.2619667</v>
      </c>
      <c r="E53" s="10"/>
      <c r="F53" s="1"/>
      <c r="G53" s="1"/>
      <c r="H53" s="10"/>
      <c r="I53" s="10"/>
      <c r="J53" s="10"/>
      <c r="K53" s="10"/>
      <c r="L53" s="19">
        <v>4926899.3383410601</v>
      </c>
      <c r="M53" s="19">
        <v>58221245.373908497</v>
      </c>
      <c r="N53" s="19">
        <v>76453079.673124403</v>
      </c>
      <c r="O53" s="19">
        <v>1845023.4821134801</v>
      </c>
      <c r="P53" s="17"/>
      <c r="Q53" s="19">
        <v>1910075.12344102</v>
      </c>
      <c r="R53" s="17"/>
      <c r="S53" s="19">
        <v>1894349.0585073601</v>
      </c>
      <c r="T53" s="19">
        <v>14754773.0105992</v>
      </c>
      <c r="U53" s="19">
        <v>1737429.03455021</v>
      </c>
      <c r="V53" s="1"/>
      <c r="W53" s="19">
        <v>936737.08018254302</v>
      </c>
      <c r="X53" s="19">
        <v>1214855.3818203299</v>
      </c>
      <c r="Y53" s="19">
        <v>21706749.655419599</v>
      </c>
      <c r="Z53" s="1"/>
      <c r="AA53" s="19">
        <v>1299852.7984033399</v>
      </c>
      <c r="AB53" s="19">
        <v>2807847.56493608</v>
      </c>
      <c r="AC53" s="10"/>
      <c r="AD53" s="1"/>
      <c r="AE53" s="1"/>
      <c r="AF53" s="1"/>
    </row>
    <row r="54" spans="2:32" x14ac:dyDescent="0.2">
      <c r="B54" s="9" t="s">
        <v>146</v>
      </c>
      <c r="C54" s="19">
        <v>27527.406883589701</v>
      </c>
      <c r="D54" s="19">
        <v>11190209.400384</v>
      </c>
      <c r="E54" s="10"/>
      <c r="F54" s="1"/>
      <c r="G54" s="1"/>
      <c r="H54" s="10"/>
      <c r="I54" s="10"/>
      <c r="J54" s="10"/>
      <c r="K54" s="10"/>
      <c r="L54" s="19">
        <v>4620505.0053209402</v>
      </c>
      <c r="M54" s="19">
        <v>53354237.146059401</v>
      </c>
      <c r="N54" s="19">
        <v>75847393.410360202</v>
      </c>
      <c r="O54" s="19">
        <v>1309520.6508252099</v>
      </c>
      <c r="P54" s="17"/>
      <c r="Q54" s="19">
        <v>1664918.5040484499</v>
      </c>
      <c r="R54" s="17"/>
      <c r="S54" s="19">
        <v>2318502.8352324101</v>
      </c>
      <c r="T54" s="19">
        <v>16032766.259689299</v>
      </c>
      <c r="U54" s="19">
        <v>1863888.8349631999</v>
      </c>
      <c r="V54" s="1"/>
      <c r="W54" s="19">
        <v>817741.342359239</v>
      </c>
      <c r="X54" s="19">
        <v>1332408.04757341</v>
      </c>
      <c r="Y54" s="19">
        <v>22406546.967477199</v>
      </c>
      <c r="Z54" s="1"/>
      <c r="AA54" s="19">
        <v>2108670.5303576598</v>
      </c>
      <c r="AB54" s="19">
        <v>3241668.5908440799</v>
      </c>
      <c r="AC54" s="10"/>
      <c r="AD54" s="1"/>
      <c r="AE54" s="1"/>
      <c r="AF54" s="1"/>
    </row>
    <row r="55" spans="2:32" x14ac:dyDescent="0.2">
      <c r="B55" s="9" t="s">
        <v>147</v>
      </c>
      <c r="C55" s="19">
        <v>41474.590734913101</v>
      </c>
      <c r="D55" s="19">
        <v>11832534.5817711</v>
      </c>
      <c r="E55" s="10"/>
      <c r="F55" s="1"/>
      <c r="G55" s="1"/>
      <c r="H55" s="10"/>
      <c r="I55" s="10"/>
      <c r="J55" s="10"/>
      <c r="K55" s="10"/>
      <c r="L55" s="19">
        <v>5183952.3730677003</v>
      </c>
      <c r="M55" s="19">
        <v>61849589.950203799</v>
      </c>
      <c r="N55" s="19">
        <v>73235586.823387206</v>
      </c>
      <c r="O55" s="19">
        <v>1448864.07713466</v>
      </c>
      <c r="P55" s="17"/>
      <c r="Q55" s="19">
        <v>2618574.9659325602</v>
      </c>
      <c r="R55" s="17"/>
      <c r="S55" s="19">
        <v>2547809.8004987598</v>
      </c>
      <c r="T55" s="19">
        <v>12596382.938788701</v>
      </c>
      <c r="U55" s="19">
        <v>2138868.5878476701</v>
      </c>
      <c r="V55" s="1"/>
      <c r="W55" s="19">
        <v>895767.44117534405</v>
      </c>
      <c r="X55" s="19">
        <v>1300443.5838272199</v>
      </c>
      <c r="Y55" s="19">
        <v>22422748.248023499</v>
      </c>
      <c r="Z55" s="1"/>
      <c r="AA55" s="19">
        <v>1096449.20342501</v>
      </c>
      <c r="AB55" s="19">
        <v>2776412.7196744001</v>
      </c>
      <c r="AC55" s="10"/>
      <c r="AD55" s="1"/>
      <c r="AE55" s="1"/>
      <c r="AF55" s="1"/>
    </row>
    <row r="56" spans="2:32" x14ac:dyDescent="0.2">
      <c r="B56" s="9" t="s">
        <v>148</v>
      </c>
      <c r="C56" s="19">
        <v>41675.476235627902</v>
      </c>
      <c r="D56" s="19">
        <v>11171327.5539045</v>
      </c>
      <c r="E56" s="10"/>
      <c r="F56" s="1"/>
      <c r="G56" s="1"/>
      <c r="H56" s="10"/>
      <c r="I56" s="10"/>
      <c r="J56" s="10"/>
      <c r="K56" s="10"/>
      <c r="L56" s="19">
        <v>7134789.5828559799</v>
      </c>
      <c r="M56" s="19">
        <v>61155768.573796898</v>
      </c>
      <c r="N56" s="19">
        <v>72966414.108300701</v>
      </c>
      <c r="O56" s="19">
        <v>1584729.7924750999</v>
      </c>
      <c r="P56" s="17"/>
      <c r="Q56" s="19">
        <v>2100175.2172318101</v>
      </c>
      <c r="R56" s="17"/>
      <c r="S56" s="19">
        <v>2506604.0375198498</v>
      </c>
      <c r="T56" s="19">
        <v>15751940.9500705</v>
      </c>
      <c r="U56" s="19">
        <v>1982386.4619551201</v>
      </c>
      <c r="V56" s="1"/>
      <c r="W56" s="19">
        <v>801095.63627601799</v>
      </c>
      <c r="X56" s="19">
        <v>1243210.13193861</v>
      </c>
      <c r="Y56" s="19">
        <v>20307121.052182801</v>
      </c>
      <c r="Z56" s="1"/>
      <c r="AA56" s="19">
        <v>1279946.98183643</v>
      </c>
      <c r="AB56" s="19">
        <v>2810582.85799821</v>
      </c>
      <c r="AC56" s="10"/>
      <c r="AD56" s="1"/>
      <c r="AE56" s="1"/>
      <c r="AF56" s="1"/>
    </row>
    <row r="57" spans="2:32" x14ac:dyDescent="0.2">
      <c r="B57" s="11" t="s">
        <v>149</v>
      </c>
      <c r="C57" s="19">
        <v>56639.781266112303</v>
      </c>
      <c r="D57" s="19">
        <v>348814.45003578701</v>
      </c>
      <c r="E57" s="10"/>
      <c r="F57" s="1"/>
      <c r="G57" s="1"/>
      <c r="H57" s="10"/>
      <c r="I57" s="10"/>
      <c r="J57" s="10"/>
      <c r="K57" s="10"/>
      <c r="L57" s="19"/>
      <c r="M57" s="19">
        <v>8625507.0670896508</v>
      </c>
      <c r="N57" s="19">
        <v>56210750.515299201</v>
      </c>
      <c r="O57" s="19">
        <v>1951512.54993382</v>
      </c>
      <c r="P57" s="17"/>
      <c r="Q57" s="19">
        <v>31161800.7778324</v>
      </c>
      <c r="R57" s="17"/>
      <c r="S57" s="19"/>
      <c r="T57" s="19">
        <v>513163.63652682002</v>
      </c>
      <c r="U57" s="19">
        <v>102064.40919885</v>
      </c>
      <c r="V57" s="1"/>
      <c r="W57" s="19">
        <v>468236.43539571302</v>
      </c>
      <c r="X57" s="19">
        <v>375879.41321599402</v>
      </c>
      <c r="Y57" s="19">
        <v>7442119.8978791097</v>
      </c>
      <c r="Z57" s="1"/>
      <c r="AA57" s="19"/>
      <c r="AB57" s="19">
        <v>427593.61941722402</v>
      </c>
      <c r="AC57" s="10"/>
      <c r="AD57" s="1"/>
      <c r="AE57" s="1"/>
      <c r="AF57" s="1"/>
    </row>
    <row r="58" spans="2:32" x14ac:dyDescent="0.2">
      <c r="B58" s="11" t="s">
        <v>150</v>
      </c>
      <c r="C58" s="19">
        <v>64403.260976380399</v>
      </c>
      <c r="D58" s="19">
        <v>213247.376055186</v>
      </c>
      <c r="E58" s="10"/>
      <c r="F58" s="1"/>
      <c r="G58" s="1"/>
      <c r="H58" s="10"/>
      <c r="I58" s="10"/>
      <c r="J58" s="10"/>
      <c r="K58" s="10"/>
      <c r="L58" s="19"/>
      <c r="M58" s="19">
        <v>8657519.7729668599</v>
      </c>
      <c r="N58" s="19">
        <v>56106611.584326603</v>
      </c>
      <c r="O58" s="19">
        <v>2016950.7899539799</v>
      </c>
      <c r="P58" s="17"/>
      <c r="Q58" s="19">
        <v>30154139.640777498</v>
      </c>
      <c r="R58" s="17"/>
      <c r="S58" s="19"/>
      <c r="T58" s="19">
        <v>477656.23315680103</v>
      </c>
      <c r="U58" s="19">
        <v>136252.01232018499</v>
      </c>
      <c r="V58" s="1"/>
      <c r="W58" s="19">
        <v>453319.136468518</v>
      </c>
      <c r="X58" s="19">
        <v>373123.18860196002</v>
      </c>
      <c r="Y58" s="19">
        <v>7287870.45860215</v>
      </c>
      <c r="Z58" s="1"/>
      <c r="AA58" s="19"/>
      <c r="AB58" s="19">
        <v>400903.03671021899</v>
      </c>
      <c r="AC58" s="10"/>
      <c r="AD58" s="1"/>
      <c r="AE58" s="1"/>
      <c r="AF58" s="1"/>
    </row>
    <row r="59" spans="2:32" x14ac:dyDescent="0.2">
      <c r="B59" s="11" t="s">
        <v>151</v>
      </c>
      <c r="C59" s="19">
        <v>70928.505091092506</v>
      </c>
      <c r="D59" s="19">
        <v>257040.84470728799</v>
      </c>
      <c r="E59" s="10"/>
      <c r="F59" s="1"/>
      <c r="G59" s="1"/>
      <c r="H59" s="10"/>
      <c r="I59" s="10"/>
      <c r="J59" s="10"/>
      <c r="K59" s="10"/>
      <c r="L59" s="19"/>
      <c r="M59" s="19">
        <v>7982740.7471797196</v>
      </c>
      <c r="N59" s="19">
        <v>64122367.586755998</v>
      </c>
      <c r="O59" s="19">
        <v>2377645.4902894902</v>
      </c>
      <c r="P59" s="17"/>
      <c r="Q59" s="19">
        <v>27561521.470910199</v>
      </c>
      <c r="R59" s="17"/>
      <c r="S59" s="19"/>
      <c r="T59" s="19">
        <v>396790.07156332699</v>
      </c>
      <c r="U59" s="19">
        <v>124833.379417654</v>
      </c>
      <c r="V59" s="1"/>
      <c r="W59" s="19">
        <v>427720.72126022598</v>
      </c>
      <c r="X59" s="19">
        <v>321887.68568837398</v>
      </c>
      <c r="Y59" s="19">
        <v>6744884.9428478796</v>
      </c>
      <c r="Z59" s="1"/>
      <c r="AA59" s="19"/>
      <c r="AB59" s="19">
        <v>383582.33730613498</v>
      </c>
      <c r="AC59" s="10"/>
      <c r="AD59" s="1"/>
      <c r="AE59" s="1"/>
      <c r="AF59" s="1"/>
    </row>
    <row r="60" spans="2:32" x14ac:dyDescent="0.2">
      <c r="B60" s="11" t="s">
        <v>152</v>
      </c>
      <c r="C60" s="19">
        <v>81462.023934686295</v>
      </c>
      <c r="D60" s="19">
        <v>278122.94231515698</v>
      </c>
      <c r="E60" s="10"/>
      <c r="F60" s="1"/>
      <c r="G60" s="1"/>
      <c r="H60" s="10"/>
      <c r="I60" s="10"/>
      <c r="J60" s="10"/>
      <c r="K60" s="10"/>
      <c r="L60" s="19"/>
      <c r="M60" s="19">
        <v>8802513.1079710796</v>
      </c>
      <c r="N60" s="19">
        <v>61380884.698536403</v>
      </c>
      <c r="O60" s="19">
        <v>2301064.99509385</v>
      </c>
      <c r="P60" s="17"/>
      <c r="Q60" s="19">
        <v>27723489.608704198</v>
      </c>
      <c r="R60" s="17"/>
      <c r="S60" s="19"/>
      <c r="T60" s="19">
        <v>265076.36902995798</v>
      </c>
      <c r="U60" s="19">
        <v>121590.764359658</v>
      </c>
      <c r="V60" s="1"/>
      <c r="W60" s="19">
        <v>485054.93592044001</v>
      </c>
      <c r="X60" s="19">
        <v>383980.189242539</v>
      </c>
      <c r="Y60" s="19">
        <v>6960387.7164016198</v>
      </c>
      <c r="Z60" s="1"/>
      <c r="AA60" s="19"/>
      <c r="AB60" s="19">
        <v>367258.78090145398</v>
      </c>
      <c r="AC60" s="10"/>
      <c r="AD60" s="1"/>
      <c r="AE60" s="1"/>
      <c r="AF60" s="1"/>
    </row>
    <row r="61" spans="2:32" x14ac:dyDescent="0.2">
      <c r="B61" s="12" t="s">
        <v>153</v>
      </c>
      <c r="C61" s="19"/>
      <c r="D61" s="19"/>
      <c r="E61" s="10"/>
      <c r="F61" s="1"/>
      <c r="G61" s="1"/>
      <c r="H61" s="10"/>
      <c r="I61" s="10"/>
      <c r="J61" s="10"/>
      <c r="K61" s="10"/>
      <c r="L61" s="19"/>
      <c r="M61" s="19">
        <v>6740363.71697021</v>
      </c>
      <c r="N61" s="19">
        <v>37194995.167758003</v>
      </c>
      <c r="O61" s="19">
        <v>697307.19009812095</v>
      </c>
      <c r="P61" s="17">
        <v>284019.81457837601</v>
      </c>
      <c r="Q61" s="19">
        <v>37412345.442070998</v>
      </c>
      <c r="R61" s="17"/>
      <c r="S61" s="19"/>
      <c r="T61" s="19">
        <v>388068.67193310399</v>
      </c>
      <c r="U61" s="19"/>
      <c r="V61" s="1"/>
      <c r="W61" s="19">
        <v>305683.65371003101</v>
      </c>
      <c r="X61" s="19">
        <v>240794.08243591999</v>
      </c>
      <c r="Y61" s="19">
        <v>5258095.6086846003</v>
      </c>
      <c r="Z61" s="1"/>
      <c r="AA61" s="19"/>
      <c r="AB61" s="19">
        <v>170861.155255925</v>
      </c>
      <c r="AC61" s="10"/>
      <c r="AD61" s="1"/>
      <c r="AE61" s="1"/>
      <c r="AF61" s="1"/>
    </row>
    <row r="62" spans="2:32" x14ac:dyDescent="0.2">
      <c r="B62" s="12" t="s">
        <v>154</v>
      </c>
      <c r="C62" s="19"/>
      <c r="D62" s="19"/>
      <c r="E62" s="10"/>
      <c r="F62" s="1"/>
      <c r="G62" s="1"/>
      <c r="H62" s="10"/>
      <c r="I62" s="10"/>
      <c r="J62" s="10"/>
      <c r="K62" s="10"/>
      <c r="L62" s="19"/>
      <c r="M62" s="19">
        <v>7003145.7914642496</v>
      </c>
      <c r="N62" s="19">
        <v>36879305.3805243</v>
      </c>
      <c r="O62" s="19">
        <v>515483.84401443898</v>
      </c>
      <c r="P62" s="17">
        <v>764349.749185347</v>
      </c>
      <c r="Q62" s="19">
        <v>34943025.085059397</v>
      </c>
      <c r="R62" s="17"/>
      <c r="S62" s="19"/>
      <c r="T62" s="19">
        <v>505184.17195841699</v>
      </c>
      <c r="U62" s="19"/>
      <c r="V62" s="1"/>
      <c r="W62" s="19">
        <v>281052.32386729697</v>
      </c>
      <c r="X62" s="19">
        <v>245310.789293829</v>
      </c>
      <c r="Y62" s="19">
        <v>6163759.2818545401</v>
      </c>
      <c r="Z62" s="1"/>
      <c r="AA62" s="19"/>
      <c r="AB62" s="19">
        <v>151249.04495291499</v>
      </c>
      <c r="AC62" s="10"/>
      <c r="AD62" s="1"/>
      <c r="AE62" s="1"/>
      <c r="AF62" s="1"/>
    </row>
    <row r="63" spans="2:32" x14ac:dyDescent="0.2">
      <c r="B63" s="12" t="s">
        <v>155</v>
      </c>
      <c r="C63" s="19"/>
      <c r="D63" s="19"/>
      <c r="E63" s="10"/>
      <c r="F63" s="1"/>
      <c r="G63" s="1"/>
      <c r="H63" s="10"/>
      <c r="I63" s="10"/>
      <c r="J63" s="10"/>
      <c r="K63" s="10"/>
      <c r="L63" s="19"/>
      <c r="M63" s="19">
        <v>5681399.7956829397</v>
      </c>
      <c r="N63" s="19">
        <v>32387034.367268</v>
      </c>
      <c r="O63" s="19">
        <v>456362.98294618301</v>
      </c>
      <c r="P63" s="17">
        <v>635416.91554300999</v>
      </c>
      <c r="Q63" s="19">
        <v>34929283.218450598</v>
      </c>
      <c r="R63" s="17"/>
      <c r="S63" s="19"/>
      <c r="T63" s="19">
        <v>477164.47164034197</v>
      </c>
      <c r="U63" s="19"/>
      <c r="V63" s="1"/>
      <c r="W63" s="19">
        <v>321009.96940536</v>
      </c>
      <c r="X63" s="19">
        <v>277688.16972501599</v>
      </c>
      <c r="Y63" s="19">
        <v>5608252.7279650299</v>
      </c>
      <c r="Z63" s="1"/>
      <c r="AA63" s="19"/>
      <c r="AB63" s="19">
        <v>158326.81991387601</v>
      </c>
      <c r="AC63" s="10"/>
      <c r="AD63" s="1"/>
      <c r="AE63" s="1"/>
      <c r="AF63" s="1"/>
    </row>
    <row r="64" spans="2:32" x14ac:dyDescent="0.2">
      <c r="B64" s="12" t="s">
        <v>156</v>
      </c>
      <c r="C64" s="19"/>
      <c r="D64" s="19"/>
      <c r="E64" s="10"/>
      <c r="H64" s="10"/>
      <c r="I64" s="10"/>
      <c r="J64" s="10"/>
      <c r="K64" s="10"/>
      <c r="L64" s="19"/>
      <c r="M64" s="19">
        <v>6254845.5012233499</v>
      </c>
      <c r="N64" s="19">
        <v>31112454.679912198</v>
      </c>
      <c r="O64" s="19">
        <v>489622.58434414398</v>
      </c>
      <c r="P64" s="17">
        <v>772862.46770359296</v>
      </c>
      <c r="Q64" s="19">
        <v>30754685.415650401</v>
      </c>
      <c r="R64" s="17"/>
      <c r="S64" s="19"/>
      <c r="T64" s="19">
        <v>679752.84121266403</v>
      </c>
      <c r="U64" s="19"/>
      <c r="W64" s="19">
        <v>303373.89481072401</v>
      </c>
      <c r="X64" s="19">
        <v>276527.417440811</v>
      </c>
      <c r="Y64" s="19">
        <v>5040109.1898648404</v>
      </c>
      <c r="AA64" s="19"/>
      <c r="AB64" s="19">
        <v>181462.931494905</v>
      </c>
      <c r="AC64" s="10"/>
      <c r="AF64" s="1"/>
    </row>
    <row r="65" spans="2:32" x14ac:dyDescent="0.2">
      <c r="B65" s="15"/>
      <c r="C65" s="17"/>
      <c r="D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W65" s="17"/>
      <c r="X65" s="17"/>
      <c r="Y65" s="17"/>
      <c r="AA65" s="17"/>
      <c r="AB65" s="17"/>
    </row>
    <row r="66" spans="2:32" x14ac:dyDescent="0.2">
      <c r="B66" s="15"/>
      <c r="C66" s="17"/>
      <c r="D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W66" s="17"/>
      <c r="X66" s="17"/>
      <c r="Y66" s="17"/>
      <c r="AA66" s="17"/>
      <c r="AB66" s="17"/>
    </row>
    <row r="67" spans="2:32" x14ac:dyDescent="0.2">
      <c r="B67" s="15"/>
      <c r="C67" s="17"/>
      <c r="D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W67" s="17"/>
      <c r="X67" s="17"/>
      <c r="Y67" s="17"/>
      <c r="AA67" s="17"/>
      <c r="AB67" s="17"/>
    </row>
    <row r="68" spans="2:32" x14ac:dyDescent="0.2">
      <c r="B68" s="15"/>
      <c r="C68" s="17"/>
      <c r="D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W68" s="17"/>
      <c r="X68" s="17"/>
      <c r="Y68" s="17"/>
      <c r="AA68" s="17"/>
      <c r="AB68" s="17"/>
    </row>
    <row r="69" spans="2:32" x14ac:dyDescent="0.2">
      <c r="C69" s="1"/>
      <c r="D69" s="1"/>
      <c r="E69" s="1"/>
      <c r="F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x14ac:dyDescent="0.2">
      <c r="C70" s="13" t="s">
        <v>72</v>
      </c>
      <c r="D70" s="13" t="s">
        <v>73</v>
      </c>
      <c r="E70" s="13"/>
      <c r="F70" s="13"/>
      <c r="G70" s="13" t="s">
        <v>114</v>
      </c>
      <c r="H70" s="13"/>
      <c r="I70" s="13"/>
      <c r="J70" s="13"/>
      <c r="K70" s="13"/>
      <c r="L70" s="13" t="s">
        <v>74</v>
      </c>
      <c r="M70" s="13" t="s">
        <v>132</v>
      </c>
      <c r="N70" s="13" t="s">
        <v>75</v>
      </c>
      <c r="O70" s="13" t="s">
        <v>76</v>
      </c>
      <c r="P70" s="13" t="s">
        <v>77</v>
      </c>
      <c r="Q70" s="13" t="s">
        <v>78</v>
      </c>
      <c r="R70" s="13" t="s">
        <v>79</v>
      </c>
      <c r="S70" s="13" t="s">
        <v>80</v>
      </c>
      <c r="T70" s="13"/>
      <c r="U70" s="13" t="s">
        <v>81</v>
      </c>
      <c r="V70" s="13"/>
      <c r="W70" s="13" t="s">
        <v>83</v>
      </c>
      <c r="X70" s="13" t="s">
        <v>84</v>
      </c>
      <c r="Y70" s="13" t="s">
        <v>90</v>
      </c>
      <c r="Z70" s="13"/>
      <c r="AA70" s="13" t="s">
        <v>92</v>
      </c>
      <c r="AB70" s="13" t="s">
        <v>93</v>
      </c>
      <c r="AC70" s="13" t="s">
        <v>94</v>
      </c>
      <c r="AD70" s="13"/>
      <c r="AE70" s="13"/>
      <c r="AF70" s="1"/>
    </row>
    <row r="71" spans="2:32" x14ac:dyDescent="0.2">
      <c r="B71" s="8" t="s">
        <v>141</v>
      </c>
      <c r="C71" s="19">
        <v>1275065.9052403099</v>
      </c>
      <c r="D71" s="19">
        <v>190713497.51581699</v>
      </c>
      <c r="E71" s="1"/>
      <c r="F71" s="1"/>
      <c r="G71" s="1"/>
      <c r="H71" s="1"/>
      <c r="I71" s="1"/>
      <c r="J71" s="1"/>
      <c r="K71" s="1"/>
      <c r="L71" s="19">
        <v>83835420.639853597</v>
      </c>
      <c r="M71" s="19">
        <v>19693547.401431698</v>
      </c>
      <c r="N71" s="19">
        <v>40325593.946122102</v>
      </c>
      <c r="O71" s="19">
        <v>308669.12989736599</v>
      </c>
      <c r="P71" s="10"/>
      <c r="Q71" s="19">
        <v>1357241.26999282</v>
      </c>
      <c r="R71" s="17"/>
      <c r="S71" s="19">
        <v>3435793.58689644</v>
      </c>
      <c r="T71" s="1"/>
      <c r="U71" s="19">
        <v>1423819.24270156</v>
      </c>
      <c r="V71" s="1"/>
      <c r="W71" s="19">
        <v>455326.14821318799</v>
      </c>
      <c r="X71" s="19">
        <v>906276.71470826899</v>
      </c>
      <c r="Y71" s="19">
        <v>15318405.027727099</v>
      </c>
      <c r="Z71" s="10"/>
      <c r="AA71" s="19">
        <v>549327.19895121502</v>
      </c>
      <c r="AB71" s="19">
        <v>1165686.1887181699</v>
      </c>
      <c r="AC71" s="1"/>
      <c r="AD71" s="1"/>
      <c r="AE71" s="1"/>
      <c r="AF71" s="1"/>
    </row>
    <row r="72" spans="2:32" x14ac:dyDescent="0.2">
      <c r="B72" s="8" t="s">
        <v>142</v>
      </c>
      <c r="C72" s="19">
        <v>1354564.8676910901</v>
      </c>
      <c r="D72" s="19">
        <v>187246676.073098</v>
      </c>
      <c r="E72" s="1"/>
      <c r="F72" s="1"/>
      <c r="G72" s="1"/>
      <c r="H72" s="1"/>
      <c r="I72" s="1"/>
      <c r="J72" s="1"/>
      <c r="K72" s="1"/>
      <c r="L72" s="19">
        <v>93587765.452857405</v>
      </c>
      <c r="M72" s="19">
        <v>18645320.1285615</v>
      </c>
      <c r="N72" s="19">
        <v>51725840.062210202</v>
      </c>
      <c r="O72" s="19">
        <v>506352.56940933398</v>
      </c>
      <c r="P72" s="10"/>
      <c r="Q72" s="19">
        <v>1630152.9391421799</v>
      </c>
      <c r="R72" s="17"/>
      <c r="S72" s="19">
        <v>3541478.4836125001</v>
      </c>
      <c r="T72" s="1"/>
      <c r="U72" s="19">
        <v>1728954.5565804299</v>
      </c>
      <c r="V72" s="1"/>
      <c r="W72" s="19">
        <v>454762.29667647299</v>
      </c>
      <c r="X72" s="19">
        <v>830435.52607211296</v>
      </c>
      <c r="Y72" s="19">
        <v>15439176.9745788</v>
      </c>
      <c r="Z72" s="10"/>
      <c r="AA72" s="19">
        <v>171963.084363036</v>
      </c>
      <c r="AB72" s="19">
        <v>1129259.4994989899</v>
      </c>
      <c r="AC72" s="1"/>
      <c r="AD72" s="1"/>
      <c r="AE72" s="1"/>
      <c r="AF72" s="1"/>
    </row>
    <row r="73" spans="2:32" x14ac:dyDescent="0.2">
      <c r="B73" s="8" t="s">
        <v>143</v>
      </c>
      <c r="C73" s="19">
        <v>370649.25270022702</v>
      </c>
      <c r="D73" s="19">
        <v>55016382.654874802</v>
      </c>
      <c r="E73" s="1"/>
      <c r="F73" s="1"/>
      <c r="G73" s="1"/>
      <c r="H73" s="1"/>
      <c r="I73" s="1"/>
      <c r="J73" s="1"/>
      <c r="K73" s="1"/>
      <c r="L73" s="19">
        <v>27079877.261632901</v>
      </c>
      <c r="M73" s="19">
        <v>5088684.4743846999</v>
      </c>
      <c r="N73" s="19">
        <v>14293855.776272601</v>
      </c>
      <c r="O73" s="19"/>
      <c r="P73" s="10"/>
      <c r="Q73" s="19">
        <v>364175.61071942601</v>
      </c>
      <c r="R73" s="17"/>
      <c r="S73" s="19">
        <v>749713.96925428999</v>
      </c>
      <c r="T73" s="1"/>
      <c r="U73" s="19">
        <v>479634.41198297299</v>
      </c>
      <c r="V73" s="1"/>
      <c r="W73" s="19">
        <v>123535.839010268</v>
      </c>
      <c r="X73" s="19">
        <v>201045.791655312</v>
      </c>
      <c r="Y73" s="19">
        <v>3799978.7017570501</v>
      </c>
      <c r="Z73" s="10"/>
      <c r="AA73" s="19"/>
      <c r="AB73" s="19">
        <v>236949.539909343</v>
      </c>
      <c r="AC73" s="1"/>
      <c r="AD73" s="1"/>
      <c r="AE73" s="1"/>
      <c r="AF73" s="1"/>
    </row>
    <row r="74" spans="2:32" x14ac:dyDescent="0.2">
      <c r="B74" s="8" t="s">
        <v>144</v>
      </c>
      <c r="C74" s="19">
        <v>1413949.26489577</v>
      </c>
      <c r="D74" s="19">
        <v>190611172.91628599</v>
      </c>
      <c r="E74" s="1"/>
      <c r="F74" s="1"/>
      <c r="G74" s="1"/>
      <c r="H74" s="1"/>
      <c r="I74" s="1"/>
      <c r="J74" s="1"/>
      <c r="K74" s="1"/>
      <c r="L74" s="19">
        <v>91437092.133296907</v>
      </c>
      <c r="M74" s="19">
        <v>19706250.3618972</v>
      </c>
      <c r="N74" s="19">
        <v>43695901.160718098</v>
      </c>
      <c r="O74" s="19">
        <v>789480.67771388695</v>
      </c>
      <c r="P74" s="10"/>
      <c r="Q74" s="19">
        <v>1443084.3168149299</v>
      </c>
      <c r="R74" s="17"/>
      <c r="S74" s="19">
        <v>3326244.8734853002</v>
      </c>
      <c r="T74" s="1"/>
      <c r="U74" s="19">
        <v>1553794.20459121</v>
      </c>
      <c r="V74" s="1"/>
      <c r="W74" s="19">
        <v>490059.68076087098</v>
      </c>
      <c r="X74" s="19">
        <v>944670.36401796096</v>
      </c>
      <c r="Y74" s="19">
        <v>16437852.1106255</v>
      </c>
      <c r="Z74" s="10"/>
      <c r="AA74" s="19">
        <v>734261.92742624006</v>
      </c>
      <c r="AB74" s="19">
        <v>1216750.5724733099</v>
      </c>
      <c r="AC74" s="1"/>
      <c r="AD74" s="1"/>
      <c r="AE74" s="1"/>
      <c r="AF74" s="1"/>
    </row>
    <row r="75" spans="2:32" x14ac:dyDescent="0.2">
      <c r="B75" s="9" t="s">
        <v>145</v>
      </c>
      <c r="C75" s="19">
        <v>1725803.6108561701</v>
      </c>
      <c r="D75" s="19">
        <v>181814517.13245401</v>
      </c>
      <c r="E75" s="1"/>
      <c r="F75" s="1"/>
      <c r="G75" s="1"/>
      <c r="H75" s="1"/>
      <c r="I75" s="1"/>
      <c r="J75" s="1"/>
      <c r="K75" s="1"/>
      <c r="L75" s="19">
        <v>101577444.64717799</v>
      </c>
      <c r="M75" s="19">
        <v>25913289.323144302</v>
      </c>
      <c r="N75" s="19">
        <v>70457880.526664004</v>
      </c>
      <c r="O75" s="19">
        <v>963520.19057444297</v>
      </c>
      <c r="P75" s="10"/>
      <c r="Q75" s="19">
        <v>1952698.0215423501</v>
      </c>
      <c r="R75" s="17"/>
      <c r="S75" s="19">
        <v>2991849.6592747499</v>
      </c>
      <c r="T75" s="1"/>
      <c r="U75" s="19">
        <v>1998407.4726732301</v>
      </c>
      <c r="V75" s="1"/>
      <c r="W75" s="19">
        <v>725516.45873127296</v>
      </c>
      <c r="X75" s="19">
        <v>1318753.6775205799</v>
      </c>
      <c r="Y75" s="19">
        <v>24157609.804564402</v>
      </c>
      <c r="Z75" s="10"/>
      <c r="AA75" s="19">
        <v>995601.04870129703</v>
      </c>
      <c r="AB75" s="19">
        <v>2456729.3955059298</v>
      </c>
      <c r="AC75" s="1"/>
      <c r="AD75" s="1"/>
      <c r="AE75" s="1"/>
      <c r="AF75" s="1"/>
    </row>
    <row r="76" spans="2:32" x14ac:dyDescent="0.2">
      <c r="B76" s="9" t="s">
        <v>146</v>
      </c>
      <c r="C76" s="19">
        <v>1756851.8666592599</v>
      </c>
      <c r="D76" s="19">
        <v>181021992.23447001</v>
      </c>
      <c r="E76" s="1"/>
      <c r="F76" s="1"/>
      <c r="G76" s="1"/>
      <c r="H76" s="1"/>
      <c r="I76" s="1"/>
      <c r="J76" s="1"/>
      <c r="K76" s="1"/>
      <c r="L76" s="19">
        <v>106584362.061819</v>
      </c>
      <c r="M76" s="19">
        <v>26869951.096749499</v>
      </c>
      <c r="N76" s="19">
        <v>71913064.667050704</v>
      </c>
      <c r="O76" s="19">
        <v>770557.44793178095</v>
      </c>
      <c r="P76" s="10"/>
      <c r="Q76" s="19">
        <v>2441908.9190074801</v>
      </c>
      <c r="R76" s="17"/>
      <c r="S76" s="19">
        <v>2480244.4179443899</v>
      </c>
      <c r="T76" s="1"/>
      <c r="U76" s="19">
        <v>2371320.5603582701</v>
      </c>
      <c r="V76" s="1"/>
      <c r="W76" s="19">
        <v>838484.86091278703</v>
      </c>
      <c r="X76" s="19">
        <v>1484289.78603414</v>
      </c>
      <c r="Y76" s="19">
        <v>25973446.634793598</v>
      </c>
      <c r="Z76" s="10"/>
      <c r="AA76" s="19">
        <v>1728452.85035953</v>
      </c>
      <c r="AB76" s="19">
        <v>2695412.6102028498</v>
      </c>
      <c r="AC76" s="1"/>
      <c r="AD76" s="1"/>
      <c r="AE76" s="1"/>
      <c r="AF76" s="1"/>
    </row>
    <row r="77" spans="2:32" x14ac:dyDescent="0.2">
      <c r="B77" s="9" t="s">
        <v>147</v>
      </c>
      <c r="C77" s="19">
        <v>1467114.98703502</v>
      </c>
      <c r="D77" s="19">
        <v>181565225.58977899</v>
      </c>
      <c r="E77" s="1"/>
      <c r="F77" s="1"/>
      <c r="G77" s="1"/>
      <c r="H77" s="1"/>
      <c r="I77" s="1"/>
      <c r="J77" s="1"/>
      <c r="K77" s="1"/>
      <c r="L77" s="19">
        <v>109666517.22916</v>
      </c>
      <c r="M77" s="19">
        <v>24433734.747091498</v>
      </c>
      <c r="N77" s="19">
        <v>68383166.456282899</v>
      </c>
      <c r="O77" s="19">
        <v>1027503.34033289</v>
      </c>
      <c r="P77" s="10"/>
      <c r="Q77" s="19">
        <v>2263741.3955626101</v>
      </c>
      <c r="R77" s="17"/>
      <c r="S77" s="19">
        <v>2333661.4085621499</v>
      </c>
      <c r="T77" s="1"/>
      <c r="U77" s="19">
        <v>2107772.21723613</v>
      </c>
      <c r="V77" s="1"/>
      <c r="W77" s="19">
        <v>702623.01489938202</v>
      </c>
      <c r="X77" s="19">
        <v>1460884.3196075701</v>
      </c>
      <c r="Y77" s="19">
        <v>25612296.570253301</v>
      </c>
      <c r="Z77" s="10"/>
      <c r="AA77" s="19">
        <v>1414171.6525367</v>
      </c>
      <c r="AB77" s="19">
        <v>2357340.1180152502</v>
      </c>
      <c r="AC77" s="1"/>
      <c r="AD77" s="1"/>
      <c r="AE77" s="1"/>
      <c r="AF77" s="1"/>
    </row>
    <row r="78" spans="2:32" x14ac:dyDescent="0.2">
      <c r="B78" s="9" t="s">
        <v>148</v>
      </c>
      <c r="C78" s="19">
        <v>1647116.61694726</v>
      </c>
      <c r="D78" s="19">
        <v>180510885.885533</v>
      </c>
      <c r="E78" s="1"/>
      <c r="F78" s="1"/>
      <c r="G78" s="1"/>
      <c r="H78" s="1"/>
      <c r="I78" s="1"/>
      <c r="J78" s="1"/>
      <c r="K78" s="1"/>
      <c r="L78" s="19">
        <v>113798654.684218</v>
      </c>
      <c r="M78" s="19">
        <v>30060463.4487429</v>
      </c>
      <c r="N78" s="19">
        <v>68065052.665799499</v>
      </c>
      <c r="O78" s="19">
        <v>847695.00965550402</v>
      </c>
      <c r="P78" s="10"/>
      <c r="Q78" s="19">
        <v>2562243.0689180801</v>
      </c>
      <c r="R78" s="17"/>
      <c r="S78" s="19">
        <v>2547835.4856501999</v>
      </c>
      <c r="T78" s="1"/>
      <c r="U78" s="19">
        <v>2116755.1017125999</v>
      </c>
      <c r="V78" s="1"/>
      <c r="W78" s="19">
        <v>756892.83832539502</v>
      </c>
      <c r="X78" s="19">
        <v>1285681.9133349501</v>
      </c>
      <c r="Y78" s="19">
        <v>24037654.255051501</v>
      </c>
      <c r="Z78" s="10"/>
      <c r="AA78" s="19">
        <v>794961.65930077201</v>
      </c>
      <c r="AB78" s="19">
        <v>2247547.56248176</v>
      </c>
      <c r="AC78" s="1"/>
      <c r="AD78" s="1"/>
      <c r="AE78" s="1"/>
      <c r="AF78" s="1"/>
    </row>
    <row r="79" spans="2:32" x14ac:dyDescent="0.2">
      <c r="B79" s="11" t="s">
        <v>149</v>
      </c>
      <c r="C79" s="19">
        <v>451982.97559858899</v>
      </c>
      <c r="D79" s="19">
        <v>1544416.13218816</v>
      </c>
      <c r="E79" s="1"/>
      <c r="F79" s="1"/>
      <c r="G79" s="1"/>
      <c r="H79" s="1"/>
      <c r="I79" s="1"/>
      <c r="J79" s="1"/>
      <c r="K79" s="1"/>
      <c r="L79" s="19">
        <v>376396.69360075</v>
      </c>
      <c r="M79" s="19">
        <v>3973357.0147323799</v>
      </c>
      <c r="N79" s="19">
        <v>39639590.773704499</v>
      </c>
      <c r="O79" s="19">
        <v>857313.20511556603</v>
      </c>
      <c r="P79" s="10"/>
      <c r="Q79" s="19">
        <v>26400146.540727898</v>
      </c>
      <c r="R79" s="17"/>
      <c r="S79" s="19"/>
      <c r="T79" s="1"/>
      <c r="U79" s="19">
        <v>91364.212066772598</v>
      </c>
      <c r="V79" s="1"/>
      <c r="W79" s="19">
        <v>301316.48794846499</v>
      </c>
      <c r="X79" s="19">
        <v>263326.57183844101</v>
      </c>
      <c r="Y79" s="19">
        <v>6123767.7204761598</v>
      </c>
      <c r="Z79" s="10"/>
      <c r="AA79" s="19">
        <v>168775.44652125699</v>
      </c>
      <c r="AB79" s="19">
        <v>356445.817687898</v>
      </c>
      <c r="AC79" s="1"/>
      <c r="AD79" s="1"/>
      <c r="AE79" s="1"/>
      <c r="AF79" s="1"/>
    </row>
    <row r="80" spans="2:32" x14ac:dyDescent="0.2">
      <c r="B80" s="11" t="s">
        <v>150</v>
      </c>
      <c r="C80" s="19">
        <v>281063.98453357897</v>
      </c>
      <c r="D80" s="19">
        <v>1706536.8994161701</v>
      </c>
      <c r="E80" s="1"/>
      <c r="F80" s="1"/>
      <c r="G80" s="1"/>
      <c r="H80" s="1"/>
      <c r="I80" s="1"/>
      <c r="J80" s="1"/>
      <c r="K80" s="1"/>
      <c r="L80" s="19">
        <v>685310.92465753702</v>
      </c>
      <c r="M80" s="19">
        <v>4307230.4991445597</v>
      </c>
      <c r="N80" s="19">
        <v>37024231.252025798</v>
      </c>
      <c r="O80" s="19">
        <v>1185537.7184500899</v>
      </c>
      <c r="P80" s="10"/>
      <c r="Q80" s="19">
        <v>24052471.597162601</v>
      </c>
      <c r="R80" s="17"/>
      <c r="S80" s="19">
        <v>81538.090614291606</v>
      </c>
      <c r="T80" s="1"/>
      <c r="U80" s="19">
        <v>122893.75405387</v>
      </c>
      <c r="V80" s="1"/>
      <c r="W80" s="19">
        <v>256247.24343882201</v>
      </c>
      <c r="X80" s="19">
        <v>266110.65368283301</v>
      </c>
      <c r="Y80" s="19">
        <v>5772087.2335056504</v>
      </c>
      <c r="Z80" s="10"/>
      <c r="AA80" s="19">
        <v>125351.57265104901</v>
      </c>
      <c r="AB80" s="19">
        <v>308562.621849116</v>
      </c>
      <c r="AC80" s="1"/>
      <c r="AD80" s="1"/>
      <c r="AE80" s="1"/>
      <c r="AF80" s="1"/>
    </row>
    <row r="81" spans="2:32" x14ac:dyDescent="0.2">
      <c r="B81" s="11" t="s">
        <v>151</v>
      </c>
      <c r="C81" s="19">
        <v>359944.774860145</v>
      </c>
      <c r="D81" s="19">
        <v>1582737.86861258</v>
      </c>
      <c r="E81" s="1"/>
      <c r="F81" s="1"/>
      <c r="G81" s="1"/>
      <c r="H81" s="1"/>
      <c r="I81" s="1"/>
      <c r="J81" s="1"/>
      <c r="K81" s="1"/>
      <c r="L81" s="19">
        <v>251402.25799808701</v>
      </c>
      <c r="M81" s="19">
        <v>4536436.7679788303</v>
      </c>
      <c r="N81" s="19">
        <v>42818620.663984902</v>
      </c>
      <c r="O81" s="19">
        <v>1700417.3907264001</v>
      </c>
      <c r="P81" s="10"/>
      <c r="Q81" s="19">
        <v>22876343.076865599</v>
      </c>
      <c r="R81" s="17"/>
      <c r="S81" s="19"/>
      <c r="T81" s="1"/>
      <c r="U81" s="19">
        <v>94974.714353561503</v>
      </c>
      <c r="V81" s="1"/>
      <c r="W81" s="19">
        <v>250180.738844398</v>
      </c>
      <c r="X81" s="19">
        <v>235826.99184678899</v>
      </c>
      <c r="Y81" s="19">
        <v>5546700.7101020496</v>
      </c>
      <c r="Z81" s="10"/>
      <c r="AA81" s="19">
        <v>157338.82849137799</v>
      </c>
      <c r="AB81" s="19">
        <v>283911.17876075697</v>
      </c>
      <c r="AC81" s="1"/>
      <c r="AD81" s="1"/>
      <c r="AE81" s="1"/>
      <c r="AF81" s="1"/>
    </row>
    <row r="82" spans="2:32" x14ac:dyDescent="0.2">
      <c r="B82" s="11" t="s">
        <v>152</v>
      </c>
      <c r="C82" s="19">
        <v>299146.586655983</v>
      </c>
      <c r="D82" s="19">
        <v>1523360.45830194</v>
      </c>
      <c r="E82" s="1"/>
      <c r="F82" s="1"/>
      <c r="G82" s="1"/>
      <c r="H82" s="1"/>
      <c r="I82" s="1"/>
      <c r="J82" s="1"/>
      <c r="K82" s="1"/>
      <c r="L82" s="19">
        <v>521144.44112623401</v>
      </c>
      <c r="M82" s="19">
        <v>3517633.6631972799</v>
      </c>
      <c r="N82" s="19">
        <v>40561110.145616204</v>
      </c>
      <c r="O82" s="19">
        <v>1540251.8868382</v>
      </c>
      <c r="P82" s="10"/>
      <c r="Q82" s="19">
        <v>23747564.8774946</v>
      </c>
      <c r="R82" s="17"/>
      <c r="S82" s="19">
        <v>114245.595886012</v>
      </c>
      <c r="T82" s="1"/>
      <c r="U82" s="19">
        <v>59764.366470523499</v>
      </c>
      <c r="V82" s="1"/>
      <c r="W82" s="19">
        <v>299771.42234462599</v>
      </c>
      <c r="X82" s="19">
        <v>226018.988439612</v>
      </c>
      <c r="Y82" s="19">
        <v>5847965.5599704003</v>
      </c>
      <c r="Z82" s="10"/>
      <c r="AA82" s="19"/>
      <c r="AB82" s="19">
        <v>294654.96091441502</v>
      </c>
      <c r="AC82" s="1"/>
      <c r="AD82" s="1"/>
      <c r="AE82" s="1"/>
      <c r="AF82" s="1"/>
    </row>
    <row r="83" spans="2:32" x14ac:dyDescent="0.2">
      <c r="B83" s="12" t="s">
        <v>153</v>
      </c>
      <c r="C83" s="19"/>
      <c r="D83" s="19"/>
      <c r="E83" s="1"/>
      <c r="F83" s="1"/>
      <c r="G83" s="1"/>
      <c r="H83" s="1"/>
      <c r="I83" s="1"/>
      <c r="J83" s="1"/>
      <c r="K83" s="1"/>
      <c r="L83" s="19"/>
      <c r="M83" s="19">
        <v>2485686.7588404198</v>
      </c>
      <c r="N83" s="19">
        <v>12872646.259763701</v>
      </c>
      <c r="O83" s="19"/>
      <c r="P83" s="10"/>
      <c r="Q83" s="19">
        <v>13540328.119533701</v>
      </c>
      <c r="R83" s="17"/>
      <c r="S83" s="19"/>
      <c r="T83" s="1"/>
      <c r="U83" s="10"/>
      <c r="V83" s="1"/>
      <c r="W83" s="19">
        <v>108855.654001451</v>
      </c>
      <c r="X83" s="19">
        <v>57626.425985540001</v>
      </c>
      <c r="Y83" s="19">
        <v>1978496.45074714</v>
      </c>
      <c r="Z83" s="10"/>
      <c r="AA83" s="19"/>
      <c r="AB83" s="19">
        <v>42168.734843184597</v>
      </c>
      <c r="AC83" s="1"/>
      <c r="AD83" s="1"/>
      <c r="AE83" s="1"/>
      <c r="AF83" s="1"/>
    </row>
    <row r="84" spans="2:32" x14ac:dyDescent="0.2">
      <c r="B84" s="12" t="s">
        <v>154</v>
      </c>
      <c r="C84" s="19"/>
      <c r="D84" s="19"/>
      <c r="E84" s="1"/>
      <c r="F84" s="1"/>
      <c r="G84" s="1"/>
      <c r="H84" s="1"/>
      <c r="I84" s="1"/>
      <c r="J84" s="1"/>
      <c r="K84" s="1"/>
      <c r="L84" s="19"/>
      <c r="M84" s="19">
        <v>1249789.22823992</v>
      </c>
      <c r="N84" s="19">
        <v>13063984.6178487</v>
      </c>
      <c r="O84" s="19"/>
      <c r="P84" s="10"/>
      <c r="Q84" s="19">
        <v>13048122.641551301</v>
      </c>
      <c r="R84" s="17"/>
      <c r="S84" s="19">
        <v>112278.64628627901</v>
      </c>
      <c r="T84" s="1"/>
      <c r="U84" s="10"/>
      <c r="V84" s="1"/>
      <c r="W84" s="19">
        <v>43485.248375024101</v>
      </c>
      <c r="X84" s="19">
        <v>99903.420550298499</v>
      </c>
      <c r="Y84" s="19">
        <v>2126593.8610692499</v>
      </c>
      <c r="Z84" s="10"/>
      <c r="AA84" s="19"/>
      <c r="AB84" s="19">
        <v>73959.428689242894</v>
      </c>
      <c r="AC84" s="1"/>
      <c r="AD84" s="1"/>
      <c r="AE84" s="1"/>
      <c r="AF84" s="1"/>
    </row>
    <row r="85" spans="2:32" x14ac:dyDescent="0.2">
      <c r="B85" s="12" t="s">
        <v>155</v>
      </c>
      <c r="C85" s="19"/>
      <c r="D85" s="19"/>
      <c r="E85" s="1"/>
      <c r="F85" s="1"/>
      <c r="G85" s="1"/>
      <c r="H85" s="1"/>
      <c r="I85" s="1"/>
      <c r="J85" s="1"/>
      <c r="K85" s="1"/>
      <c r="L85" s="19"/>
      <c r="M85" s="19">
        <v>1674459.7619507799</v>
      </c>
      <c r="N85" s="19">
        <v>11452738.137355801</v>
      </c>
      <c r="O85" s="19"/>
      <c r="P85" s="10"/>
      <c r="Q85" s="19">
        <v>12721944.5286336</v>
      </c>
      <c r="R85" s="17"/>
      <c r="S85" s="19">
        <v>291808.43007875799</v>
      </c>
      <c r="T85" s="1"/>
      <c r="U85" s="10"/>
      <c r="V85" s="1"/>
      <c r="W85" s="19">
        <v>100227.85555459499</v>
      </c>
      <c r="X85" s="19">
        <v>53842.401227757298</v>
      </c>
      <c r="Y85" s="19">
        <v>1977018.10936225</v>
      </c>
      <c r="Z85" s="10"/>
      <c r="AA85" s="19"/>
      <c r="AB85" s="19">
        <v>28816.329875866199</v>
      </c>
      <c r="AC85" s="1"/>
      <c r="AD85" s="1"/>
      <c r="AE85" s="1"/>
      <c r="AF85" s="1"/>
    </row>
    <row r="86" spans="2:32" x14ac:dyDescent="0.2">
      <c r="B86" s="12" t="s">
        <v>156</v>
      </c>
      <c r="C86" s="19"/>
      <c r="D86" s="19"/>
      <c r="L86" s="19"/>
      <c r="M86" s="19">
        <v>1559169.08557726</v>
      </c>
      <c r="N86" s="19">
        <v>10905205.1032713</v>
      </c>
      <c r="O86" s="19"/>
      <c r="P86" s="10"/>
      <c r="Q86" s="19">
        <v>12045193.3650597</v>
      </c>
      <c r="R86" s="17"/>
      <c r="S86" s="19"/>
      <c r="U86" s="10"/>
      <c r="W86" s="19">
        <v>65462.353252303998</v>
      </c>
      <c r="X86" s="19">
        <v>20532.877361990399</v>
      </c>
      <c r="Y86" s="19">
        <v>1971630.1171009501</v>
      </c>
      <c r="Z86" s="10"/>
      <c r="AA86" s="19"/>
      <c r="AB86" s="19">
        <v>49036.067162630301</v>
      </c>
      <c r="AF86" s="1"/>
    </row>
    <row r="87" spans="2:32" x14ac:dyDescent="0.2">
      <c r="B87" s="15"/>
      <c r="C87" s="17"/>
      <c r="D87" s="17"/>
      <c r="L87" s="17"/>
      <c r="M87" s="17"/>
      <c r="N87" s="17"/>
      <c r="O87" s="17"/>
      <c r="Q87" s="17"/>
      <c r="R87" s="17"/>
      <c r="S87" s="17"/>
      <c r="W87" s="17"/>
      <c r="X87" s="17"/>
      <c r="AA87" s="17"/>
      <c r="AB87" s="17"/>
    </row>
    <row r="88" spans="2:32" x14ac:dyDescent="0.2">
      <c r="B88" s="15"/>
      <c r="C88" s="17"/>
      <c r="D88" s="17"/>
      <c r="L88" s="17"/>
      <c r="M88" s="17"/>
      <c r="N88" s="17"/>
      <c r="O88" s="17"/>
      <c r="Q88" s="17"/>
      <c r="R88" s="17"/>
      <c r="S88" s="17"/>
      <c r="W88" s="17"/>
      <c r="X88" s="17"/>
      <c r="AA88" s="17"/>
      <c r="AB88" s="17"/>
    </row>
    <row r="89" spans="2:32" x14ac:dyDescent="0.2">
      <c r="B89" s="15"/>
      <c r="C89" s="17"/>
      <c r="D89" s="17"/>
      <c r="L89" s="17"/>
      <c r="M89" s="17"/>
      <c r="N89" s="17"/>
      <c r="O89" s="17"/>
      <c r="Q89" s="17"/>
      <c r="R89" s="17"/>
      <c r="S89" s="17"/>
      <c r="W89" s="17"/>
      <c r="X89" s="17"/>
      <c r="AA89" s="17"/>
      <c r="AB89" s="17"/>
    </row>
    <row r="90" spans="2:32" x14ac:dyDescent="0.2">
      <c r="B90" s="15"/>
      <c r="C90" s="17"/>
      <c r="D90" s="17"/>
      <c r="E90" s="1"/>
      <c r="F90" s="1"/>
      <c r="G90" s="1"/>
      <c r="H90" s="1"/>
      <c r="I90" s="1"/>
      <c r="J90" s="1"/>
      <c r="K90" s="1"/>
      <c r="L90" s="17"/>
      <c r="M90" s="17"/>
      <c r="N90" s="17"/>
      <c r="O90" s="17"/>
      <c r="Q90" s="17"/>
      <c r="R90" s="17"/>
      <c r="S90" s="17"/>
      <c r="W90" s="17"/>
      <c r="X90" s="17"/>
      <c r="AA90" s="17"/>
      <c r="AB90" s="17"/>
    </row>
    <row r="91" spans="2:32" x14ac:dyDescent="0.2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2:32" x14ac:dyDescent="0.2">
      <c r="C92" s="13"/>
      <c r="D92" s="13"/>
      <c r="E92" s="1"/>
      <c r="F92" s="1"/>
      <c r="G92" s="1"/>
      <c r="H92" s="1"/>
      <c r="I92" s="1"/>
      <c r="J92" s="1"/>
      <c r="K92" s="1"/>
      <c r="L92" s="13"/>
      <c r="M92" s="13" t="s">
        <v>133</v>
      </c>
      <c r="N92" s="13" t="s">
        <v>85</v>
      </c>
      <c r="O92" s="13" t="s">
        <v>115</v>
      </c>
      <c r="P92" s="13" t="s">
        <v>118</v>
      </c>
      <c r="Q92" s="13" t="s">
        <v>117</v>
      </c>
      <c r="R92" s="13" t="s">
        <v>87</v>
      </c>
      <c r="S92" s="13"/>
      <c r="T92" s="13"/>
      <c r="U92" s="13" t="s">
        <v>89</v>
      </c>
      <c r="V92" s="13"/>
      <c r="W92" s="13" t="s">
        <v>119</v>
      </c>
      <c r="X92" s="13" t="s">
        <v>107</v>
      </c>
      <c r="Y92" s="13" t="s">
        <v>108</v>
      </c>
      <c r="Z92" s="13"/>
      <c r="AA92" s="13" t="s">
        <v>125</v>
      </c>
      <c r="AB92" s="13" t="s">
        <v>126</v>
      </c>
      <c r="AC92" s="13" t="s">
        <v>123</v>
      </c>
      <c r="AD92" s="13"/>
      <c r="AE92" s="13"/>
      <c r="AF92" s="1"/>
    </row>
    <row r="93" spans="2:32" x14ac:dyDescent="0.2">
      <c r="B93" s="8" t="s">
        <v>141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9">
        <v>35068262.140666902</v>
      </c>
      <c r="N93" s="19">
        <v>56522474.064412199</v>
      </c>
      <c r="O93" s="19">
        <v>547978.57796823699</v>
      </c>
      <c r="P93" s="10"/>
      <c r="Q93" s="19">
        <v>1357374.95737106</v>
      </c>
      <c r="R93" s="17"/>
      <c r="S93" s="1"/>
      <c r="T93" s="1"/>
      <c r="U93" s="19">
        <v>1771544.02707455</v>
      </c>
      <c r="V93" s="1"/>
      <c r="W93" s="19">
        <v>625246.63236904098</v>
      </c>
      <c r="X93" s="19">
        <v>979771.23064733995</v>
      </c>
      <c r="Y93" s="19">
        <v>16564570.489215</v>
      </c>
      <c r="Z93" s="1"/>
      <c r="AA93" s="19">
        <v>999145.40718721203</v>
      </c>
      <c r="AB93" s="19">
        <v>1903217.0950368501</v>
      </c>
      <c r="AC93" s="1"/>
      <c r="AD93" s="1"/>
      <c r="AE93" s="1"/>
      <c r="AF93" s="1"/>
    </row>
    <row r="94" spans="2:32" x14ac:dyDescent="0.2">
      <c r="B94" s="8" t="s">
        <v>142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9">
        <v>35314220.9686049</v>
      </c>
      <c r="N94" s="19">
        <v>67721650.872972503</v>
      </c>
      <c r="O94" s="19">
        <v>661646.06319304905</v>
      </c>
      <c r="P94" s="10"/>
      <c r="Q94" s="19">
        <v>1022047.39195659</v>
      </c>
      <c r="R94" s="17"/>
      <c r="S94" s="1"/>
      <c r="T94" s="1"/>
      <c r="U94" s="19">
        <v>2262109.8846387798</v>
      </c>
      <c r="V94" s="1"/>
      <c r="W94" s="19">
        <v>588168.37276679405</v>
      </c>
      <c r="X94" s="19">
        <v>945588.93639451603</v>
      </c>
      <c r="Y94" s="19">
        <v>16181896.2842014</v>
      </c>
      <c r="Z94" s="1"/>
      <c r="AA94" s="19">
        <v>787349.56243161601</v>
      </c>
      <c r="AB94" s="19">
        <v>1910114.2534954499</v>
      </c>
      <c r="AC94" s="1"/>
      <c r="AD94" s="1"/>
      <c r="AE94" s="1"/>
      <c r="AF94" s="1"/>
    </row>
    <row r="95" spans="2:32" x14ac:dyDescent="0.2">
      <c r="B95" s="8" t="s">
        <v>143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9">
        <v>9486877.9968741704</v>
      </c>
      <c r="N95" s="19">
        <v>19894311.702097699</v>
      </c>
      <c r="O95" s="19">
        <v>140348.81858634399</v>
      </c>
      <c r="P95" s="10"/>
      <c r="Q95" s="19">
        <v>234125.933660907</v>
      </c>
      <c r="R95" s="17"/>
      <c r="S95" s="1"/>
      <c r="T95" s="1"/>
      <c r="U95" s="19">
        <v>587169.12938852399</v>
      </c>
      <c r="V95" s="1"/>
      <c r="W95" s="19">
        <v>116237.857418917</v>
      </c>
      <c r="X95" s="19">
        <v>196481.380542253</v>
      </c>
      <c r="Y95" s="19">
        <v>3984551.5991499401</v>
      </c>
      <c r="Z95" s="1"/>
      <c r="AA95" s="19"/>
      <c r="AB95" s="19">
        <v>369381.53409266198</v>
      </c>
      <c r="AC95" s="1"/>
      <c r="AD95" s="1"/>
      <c r="AE95" s="1"/>
      <c r="AF95" s="1"/>
    </row>
    <row r="96" spans="2:32" x14ac:dyDescent="0.2">
      <c r="B96" s="8" t="s">
        <v>144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9">
        <v>33199132.9435913</v>
      </c>
      <c r="N96" s="19">
        <v>56179976.1552369</v>
      </c>
      <c r="O96" s="19">
        <v>982952.95169622602</v>
      </c>
      <c r="P96" s="10"/>
      <c r="Q96" s="19">
        <v>1503429.71078313</v>
      </c>
      <c r="R96" s="17"/>
      <c r="S96" s="1"/>
      <c r="T96" s="1"/>
      <c r="U96" s="19">
        <v>1896139.6365559199</v>
      </c>
      <c r="V96" s="1"/>
      <c r="W96" s="19">
        <v>530312.60884283204</v>
      </c>
      <c r="X96" s="19">
        <v>1035572.96924853</v>
      </c>
      <c r="Y96" s="19">
        <v>17328597.317160901</v>
      </c>
      <c r="Z96" s="1"/>
      <c r="AA96" s="19">
        <v>459515.92797547299</v>
      </c>
      <c r="AB96" s="19">
        <v>2127997.4998620702</v>
      </c>
      <c r="AC96" s="1"/>
      <c r="AD96" s="1"/>
      <c r="AE96" s="1"/>
      <c r="AF96" s="1"/>
    </row>
    <row r="97" spans="2:32" x14ac:dyDescent="0.2">
      <c r="B97" s="9" t="s">
        <v>145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9">
        <v>39446270.770204097</v>
      </c>
      <c r="N97" s="19">
        <v>81798766.296015397</v>
      </c>
      <c r="O97" s="19">
        <v>1079477.85311854</v>
      </c>
      <c r="P97" s="10"/>
      <c r="Q97" s="19">
        <v>1171771.11447126</v>
      </c>
      <c r="R97" s="17"/>
      <c r="S97" s="1"/>
      <c r="T97" s="1"/>
      <c r="U97" s="19">
        <v>2003808.32919834</v>
      </c>
      <c r="V97" s="1"/>
      <c r="W97" s="19">
        <v>867030.51167132705</v>
      </c>
      <c r="X97" s="19">
        <v>1201172.2725040501</v>
      </c>
      <c r="Y97" s="19">
        <v>22046203.898124699</v>
      </c>
      <c r="Z97" s="1"/>
      <c r="AA97" s="19">
        <v>771711.68632334599</v>
      </c>
      <c r="AB97" s="19">
        <v>3294972.9209357901</v>
      </c>
      <c r="AC97" s="1"/>
      <c r="AD97" s="1"/>
      <c r="AE97" s="1"/>
      <c r="AF97" s="1"/>
    </row>
    <row r="98" spans="2:32" x14ac:dyDescent="0.2">
      <c r="B98" s="9" t="s">
        <v>146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9">
        <v>39502723.744776301</v>
      </c>
      <c r="N98" s="19">
        <v>75317758.078209803</v>
      </c>
      <c r="O98" s="19">
        <v>1030462.29392321</v>
      </c>
      <c r="P98" s="10"/>
      <c r="Q98" s="19">
        <v>1758033.60466759</v>
      </c>
      <c r="R98" s="17"/>
      <c r="S98" s="1"/>
      <c r="T98" s="1"/>
      <c r="U98" s="19">
        <v>2371090.87322362</v>
      </c>
      <c r="V98" s="1"/>
      <c r="W98" s="19">
        <v>933854.31640375103</v>
      </c>
      <c r="X98" s="19">
        <v>1316169.02821464</v>
      </c>
      <c r="Y98" s="19">
        <v>23571637.042322099</v>
      </c>
      <c r="Z98" s="1"/>
      <c r="AA98" s="19">
        <v>1926909.54993442</v>
      </c>
      <c r="AB98" s="19">
        <v>3685732.7083630101</v>
      </c>
      <c r="AC98" s="1"/>
      <c r="AD98" s="1"/>
      <c r="AE98" s="1"/>
      <c r="AF98" s="1"/>
    </row>
    <row r="99" spans="2:32" x14ac:dyDescent="0.2">
      <c r="B99" s="9" t="s">
        <v>147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9">
        <v>42558288.009476602</v>
      </c>
      <c r="N99" s="19">
        <v>79016683.430306494</v>
      </c>
      <c r="O99" s="19">
        <v>235274.741504151</v>
      </c>
      <c r="P99" s="10"/>
      <c r="Q99" s="19">
        <v>2100910.6728840601</v>
      </c>
      <c r="R99" s="17"/>
      <c r="S99" s="1"/>
      <c r="T99" s="1"/>
      <c r="U99" s="19">
        <v>2377242.8143752301</v>
      </c>
      <c r="V99" s="1"/>
      <c r="W99" s="19">
        <v>872445.28687482595</v>
      </c>
      <c r="X99" s="19">
        <v>1239764.099289</v>
      </c>
      <c r="Y99" s="19">
        <v>23455880.210202999</v>
      </c>
      <c r="Z99" s="1"/>
      <c r="AA99" s="19">
        <v>1444070.1526265501</v>
      </c>
      <c r="AB99" s="19">
        <v>3127331.0945842699</v>
      </c>
      <c r="AC99" s="1"/>
      <c r="AD99" s="1"/>
      <c r="AE99" s="1"/>
      <c r="AF99" s="1"/>
    </row>
    <row r="100" spans="2:32" x14ac:dyDescent="0.2">
      <c r="B100" s="9" t="s">
        <v>148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9">
        <v>43311611.944898002</v>
      </c>
      <c r="N100" s="19">
        <v>79783358.473806798</v>
      </c>
      <c r="O100" s="19">
        <v>1309105.5884503999</v>
      </c>
      <c r="P100" s="10"/>
      <c r="Q100" s="19">
        <v>1947566.29246783</v>
      </c>
      <c r="R100" s="17"/>
      <c r="S100" s="1"/>
      <c r="T100" s="1"/>
      <c r="U100" s="19">
        <v>2123672.8905020598</v>
      </c>
      <c r="V100" s="1"/>
      <c r="W100" s="19">
        <v>916688.06978844199</v>
      </c>
      <c r="X100" s="19">
        <v>1252499.8515938299</v>
      </c>
      <c r="Y100" s="19">
        <v>21190218.294312499</v>
      </c>
      <c r="Z100" s="1"/>
      <c r="AA100" s="19">
        <v>947714.20348528202</v>
      </c>
      <c r="AB100" s="19">
        <v>3149530.3177015199</v>
      </c>
      <c r="AC100" s="1"/>
      <c r="AD100" s="1"/>
      <c r="AE100" s="1"/>
      <c r="AF100" s="1"/>
    </row>
    <row r="101" spans="2:32" x14ac:dyDescent="0.2">
      <c r="B101" s="11" t="s">
        <v>149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9">
        <v>2970984.6274141101</v>
      </c>
      <c r="N101" s="19">
        <v>34215867.209785298</v>
      </c>
      <c r="O101" s="19">
        <v>1181263.13792268</v>
      </c>
      <c r="P101" s="10"/>
      <c r="Q101" s="19">
        <v>11415336.313219599</v>
      </c>
      <c r="R101" s="17"/>
      <c r="S101" s="1"/>
      <c r="T101" s="1"/>
      <c r="U101" s="19">
        <v>58022.509968293598</v>
      </c>
      <c r="V101" s="1"/>
      <c r="W101" s="19">
        <v>239794.290784971</v>
      </c>
      <c r="X101" s="19">
        <v>112936.88402798701</v>
      </c>
      <c r="Y101" s="19">
        <v>3287824.7527956502</v>
      </c>
      <c r="Z101" s="1"/>
      <c r="AA101" s="19"/>
      <c r="AB101" s="19">
        <v>207095.272383829</v>
      </c>
      <c r="AC101" s="1"/>
      <c r="AD101" s="1"/>
      <c r="AE101" s="1"/>
      <c r="AF101" s="1"/>
    </row>
    <row r="102" spans="2:32" x14ac:dyDescent="0.2">
      <c r="B102" s="11" t="s">
        <v>150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9">
        <v>2272436.1996714398</v>
      </c>
      <c r="N102" s="19">
        <v>32027876.030875001</v>
      </c>
      <c r="O102" s="19">
        <v>1010441.79458089</v>
      </c>
      <c r="P102" s="10"/>
      <c r="Q102" s="19">
        <v>10574138.9482165</v>
      </c>
      <c r="R102" s="17"/>
      <c r="S102" s="1"/>
      <c r="T102" s="1"/>
      <c r="U102" s="19">
        <v>63054.121316397301</v>
      </c>
      <c r="V102" s="1"/>
      <c r="W102" s="19">
        <v>234577.03312443799</v>
      </c>
      <c r="X102" s="19">
        <v>95002.683447810705</v>
      </c>
      <c r="Y102" s="19">
        <v>2864592.9982413701</v>
      </c>
      <c r="Z102" s="1"/>
      <c r="AA102" s="19"/>
      <c r="AB102" s="19">
        <v>196050.26092519701</v>
      </c>
      <c r="AC102" s="1"/>
      <c r="AD102" s="1"/>
      <c r="AE102" s="1"/>
      <c r="AF102" s="1"/>
    </row>
    <row r="103" spans="2:32" x14ac:dyDescent="0.2">
      <c r="B103" s="11" t="s">
        <v>151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9">
        <v>2591649.93918852</v>
      </c>
      <c r="N103" s="19">
        <v>35896975.339668103</v>
      </c>
      <c r="O103" s="19">
        <v>1459154.49571838</v>
      </c>
      <c r="P103" s="10"/>
      <c r="Q103" s="19">
        <v>10556924.898782499</v>
      </c>
      <c r="R103" s="17"/>
      <c r="S103" s="1"/>
      <c r="T103" s="1"/>
      <c r="U103" s="19">
        <v>48354.194557812101</v>
      </c>
      <c r="V103" s="1"/>
      <c r="W103" s="19">
        <v>239156.719055783</v>
      </c>
      <c r="X103" s="19">
        <v>78377.475688344493</v>
      </c>
      <c r="Y103" s="19">
        <v>2563760.6673342399</v>
      </c>
      <c r="Z103" s="1"/>
      <c r="AA103" s="19"/>
      <c r="AB103" s="19">
        <v>178550.02716957399</v>
      </c>
      <c r="AC103" s="1"/>
      <c r="AD103" s="1"/>
      <c r="AE103" s="1"/>
      <c r="AF103" s="1"/>
    </row>
    <row r="104" spans="2:32" x14ac:dyDescent="0.2">
      <c r="B104" s="11" t="s">
        <v>152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9">
        <v>2924258.6146993702</v>
      </c>
      <c r="N104" s="19">
        <v>37177547.7643869</v>
      </c>
      <c r="O104" s="19">
        <v>1330192.50959283</v>
      </c>
      <c r="P104" s="10"/>
      <c r="Q104" s="19">
        <v>10169979.308456499</v>
      </c>
      <c r="R104" s="17"/>
      <c r="S104" s="1"/>
      <c r="T104" s="1"/>
      <c r="U104" s="19">
        <v>27606.312659286101</v>
      </c>
      <c r="V104" s="1"/>
      <c r="W104" s="19">
        <v>200076.70741482099</v>
      </c>
      <c r="X104" s="19">
        <v>112490.961492653</v>
      </c>
      <c r="Y104" s="19">
        <v>2852186.0706359898</v>
      </c>
      <c r="Z104" s="1"/>
      <c r="AA104" s="19"/>
      <c r="AB104" s="19">
        <v>232873.45780899801</v>
      </c>
      <c r="AC104" s="1"/>
      <c r="AD104" s="1"/>
      <c r="AE104" s="1"/>
      <c r="AF104" s="1"/>
    </row>
    <row r="105" spans="2:32" x14ac:dyDescent="0.2">
      <c r="B105" s="12" t="s">
        <v>153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9">
        <v>1295127.2391629401</v>
      </c>
      <c r="N105" s="19">
        <v>4787488.4200115204</v>
      </c>
      <c r="O105" s="19"/>
      <c r="P105" s="10"/>
      <c r="Q105" s="19">
        <v>2233040.6997372499</v>
      </c>
      <c r="R105" s="17"/>
      <c r="S105" s="1"/>
      <c r="T105" s="1"/>
      <c r="U105" s="10"/>
      <c r="V105" s="1"/>
      <c r="W105" s="19"/>
      <c r="X105" s="19"/>
      <c r="Y105" s="19">
        <v>258699.479219425</v>
      </c>
      <c r="Z105" s="1"/>
      <c r="AA105" s="19"/>
      <c r="AB105" s="19">
        <v>14559.5947111843</v>
      </c>
      <c r="AC105" s="1"/>
      <c r="AD105" s="1"/>
      <c r="AE105" s="1"/>
      <c r="AF105" s="1"/>
    </row>
    <row r="106" spans="2:32" x14ac:dyDescent="0.2">
      <c r="B106" s="12" t="s">
        <v>154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9">
        <v>941169.49332616501</v>
      </c>
      <c r="N106" s="19">
        <v>5735551.9497307604</v>
      </c>
      <c r="O106" s="19"/>
      <c r="P106" s="10"/>
      <c r="Q106" s="19">
        <v>1744919.3105951999</v>
      </c>
      <c r="R106" s="17"/>
      <c r="S106" s="1"/>
      <c r="T106" s="1"/>
      <c r="U106" s="10"/>
      <c r="V106" s="1"/>
      <c r="W106" s="19"/>
      <c r="X106" s="19"/>
      <c r="Y106" s="19">
        <v>320775.98052844999</v>
      </c>
      <c r="Z106" s="1"/>
      <c r="AA106" s="19"/>
      <c r="AB106" s="19">
        <v>7708.6051139265301</v>
      </c>
      <c r="AC106" s="1"/>
      <c r="AD106" s="1"/>
      <c r="AE106" s="1"/>
      <c r="AF106" s="1"/>
    </row>
    <row r="107" spans="2:32" x14ac:dyDescent="0.2">
      <c r="B107" s="12" t="s">
        <v>155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9">
        <v>727565.62070732098</v>
      </c>
      <c r="N107" s="19">
        <v>4929225.0229880298</v>
      </c>
      <c r="O107" s="19"/>
      <c r="P107" s="10"/>
      <c r="Q107" s="19">
        <v>2147186.8454061602</v>
      </c>
      <c r="R107" s="17"/>
      <c r="S107" s="1"/>
      <c r="T107" s="1"/>
      <c r="U107" s="10"/>
      <c r="V107" s="1"/>
      <c r="W107" s="19"/>
      <c r="X107" s="19"/>
      <c r="Y107" s="19">
        <v>317028.71084689797</v>
      </c>
      <c r="Z107" s="1"/>
      <c r="AA107" s="19"/>
      <c r="AB107" s="19">
        <v>20224.686359421499</v>
      </c>
      <c r="AC107" s="1"/>
      <c r="AD107" s="1"/>
      <c r="AE107" s="1"/>
      <c r="AF107" s="1"/>
    </row>
    <row r="108" spans="2:32" x14ac:dyDescent="0.2">
      <c r="B108" s="12" t="s">
        <v>156</v>
      </c>
      <c r="M108" s="17"/>
      <c r="N108" s="19">
        <v>4694413.9131431496</v>
      </c>
      <c r="O108" s="19"/>
      <c r="P108" s="10"/>
      <c r="Q108" s="19">
        <v>1874621.03567686</v>
      </c>
      <c r="R108" s="17"/>
      <c r="U108" s="10"/>
      <c r="W108" s="19"/>
      <c r="X108" s="19"/>
      <c r="Y108" s="19">
        <v>297481.558525267</v>
      </c>
      <c r="AA108" s="19"/>
      <c r="AB108" s="19">
        <v>14164.295394844108</v>
      </c>
      <c r="AC108" s="18"/>
      <c r="AF108" s="1"/>
    </row>
    <row r="109" spans="2:32" x14ac:dyDescent="0.2">
      <c r="B109" s="15"/>
      <c r="M109" s="17"/>
      <c r="N109" s="17"/>
      <c r="O109" s="17"/>
      <c r="R109" s="17"/>
      <c r="W109" s="17"/>
      <c r="AA109" s="17"/>
      <c r="AB109" s="17"/>
    </row>
    <row r="110" spans="2:32" x14ac:dyDescent="0.2">
      <c r="B110" s="15"/>
      <c r="M110" s="17"/>
      <c r="N110" s="17"/>
      <c r="O110" s="17"/>
      <c r="R110" s="17"/>
      <c r="W110" s="17"/>
      <c r="AA110" s="17"/>
      <c r="AB110" s="17"/>
    </row>
    <row r="111" spans="2:32" x14ac:dyDescent="0.2">
      <c r="B111" s="15"/>
      <c r="M111" s="17"/>
      <c r="N111" s="17"/>
      <c r="O111" s="17"/>
      <c r="R111" s="17"/>
      <c r="W111" s="17"/>
      <c r="AA111" s="17"/>
      <c r="AB111" s="17"/>
    </row>
    <row r="112" spans="2:32" x14ac:dyDescent="0.2">
      <c r="B112" s="15"/>
      <c r="M112" s="17"/>
      <c r="N112" s="17"/>
      <c r="O112" s="17"/>
      <c r="R112" s="17"/>
      <c r="W112" s="17"/>
      <c r="AA112" s="17"/>
      <c r="AB112" s="17"/>
    </row>
    <row r="113" spans="2:32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x14ac:dyDescent="0.2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 t="s">
        <v>134</v>
      </c>
      <c r="N114" s="13" t="s">
        <v>86</v>
      </c>
      <c r="O114" s="13" t="s">
        <v>116</v>
      </c>
      <c r="P114" s="13"/>
      <c r="Q114" s="13"/>
      <c r="R114" s="13" t="s">
        <v>88</v>
      </c>
      <c r="S114" s="13"/>
      <c r="T114" s="13"/>
      <c r="U114" s="13"/>
      <c r="V114" s="13"/>
      <c r="W114" s="13" t="s">
        <v>121</v>
      </c>
      <c r="X114" s="13"/>
      <c r="Y114" s="13"/>
      <c r="Z114" s="13"/>
      <c r="AA114" s="13"/>
      <c r="AB114" s="13" t="s">
        <v>127</v>
      </c>
      <c r="AC114" s="13" t="s">
        <v>124</v>
      </c>
      <c r="AD114" s="13"/>
      <c r="AE114" s="13"/>
      <c r="AF114" s="1"/>
    </row>
    <row r="115" spans="2:32" x14ac:dyDescent="0.2">
      <c r="B115" s="8" t="s">
        <v>141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9">
        <v>29667284.4410083</v>
      </c>
      <c r="N115" s="19">
        <v>68682096.950778306</v>
      </c>
      <c r="O115" s="19">
        <v>924870.66355406796</v>
      </c>
      <c r="P115" s="1"/>
      <c r="Q115" s="1"/>
      <c r="R115" s="17"/>
      <c r="S115" s="1"/>
      <c r="T115" s="1"/>
      <c r="U115" s="1"/>
      <c r="V115" s="1"/>
      <c r="W115" s="19">
        <v>702297.09234953998</v>
      </c>
      <c r="X115" s="1"/>
      <c r="Y115" s="1"/>
      <c r="Z115" s="1"/>
      <c r="AA115" s="1"/>
      <c r="AB115" s="19">
        <v>1873030.06704113</v>
      </c>
      <c r="AC115" s="1"/>
      <c r="AD115" s="1"/>
      <c r="AE115" s="1"/>
      <c r="AF115" s="1"/>
    </row>
    <row r="116" spans="2:32" x14ac:dyDescent="0.2">
      <c r="B116" s="8" t="s">
        <v>142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9">
        <v>31298035.000847001</v>
      </c>
      <c r="N116" s="19">
        <v>82342564.2502397</v>
      </c>
      <c r="O116" s="19">
        <v>1441721.2184735001</v>
      </c>
      <c r="P116" s="1"/>
      <c r="Q116" s="1"/>
      <c r="R116" s="17"/>
      <c r="S116" s="1"/>
      <c r="T116" s="1"/>
      <c r="U116" s="1"/>
      <c r="V116" s="1"/>
      <c r="W116" s="19">
        <v>735455.79248595296</v>
      </c>
      <c r="X116" s="1"/>
      <c r="Y116" s="1"/>
      <c r="Z116" s="1"/>
      <c r="AA116" s="1"/>
      <c r="AB116" s="19">
        <v>1731144.74196198</v>
      </c>
      <c r="AC116" s="1"/>
      <c r="AD116" s="1"/>
      <c r="AE116" s="1"/>
      <c r="AF116" s="1"/>
    </row>
    <row r="117" spans="2:32" x14ac:dyDescent="0.2">
      <c r="B117" s="8" t="s">
        <v>143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9">
        <v>8139355.3267718004</v>
      </c>
      <c r="N117" s="19">
        <v>22284342.3457973</v>
      </c>
      <c r="O117" s="19"/>
      <c r="P117" s="1"/>
      <c r="Q117" s="1"/>
      <c r="R117" s="17"/>
      <c r="S117" s="1"/>
      <c r="T117" s="1"/>
      <c r="U117" s="1"/>
      <c r="V117" s="1"/>
      <c r="W117" s="19">
        <v>225938.58112034501</v>
      </c>
      <c r="X117" s="1"/>
      <c r="Y117" s="1"/>
      <c r="Z117" s="1"/>
      <c r="AA117" s="1"/>
      <c r="AB117" s="19">
        <v>383852.23105245701</v>
      </c>
      <c r="AC117" s="1"/>
      <c r="AD117" s="1"/>
      <c r="AE117" s="1"/>
      <c r="AF117" s="1"/>
    </row>
    <row r="118" spans="2:32" x14ac:dyDescent="0.2">
      <c r="B118" s="8" t="s">
        <v>144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9">
        <v>31372792.547207899</v>
      </c>
      <c r="N118" s="19">
        <v>66754932.442562498</v>
      </c>
      <c r="O118" s="19">
        <v>1329821.5893764</v>
      </c>
      <c r="P118" s="1"/>
      <c r="Q118" s="1"/>
      <c r="R118" s="17"/>
      <c r="S118" s="1"/>
      <c r="T118" s="1"/>
      <c r="U118" s="1"/>
      <c r="V118" s="1"/>
      <c r="W118" s="19">
        <v>740429.650096189</v>
      </c>
      <c r="X118" s="1"/>
      <c r="Y118" s="1"/>
      <c r="Z118" s="1"/>
      <c r="AA118" s="1"/>
      <c r="AB118" s="19">
        <v>1790240.5501246899</v>
      </c>
      <c r="AC118" s="1"/>
      <c r="AD118" s="1"/>
      <c r="AE118" s="1"/>
      <c r="AF118" s="1"/>
    </row>
    <row r="119" spans="2:32" x14ac:dyDescent="0.2">
      <c r="B119" s="9" t="s">
        <v>145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9">
        <v>30376948.204728</v>
      </c>
      <c r="N119" s="19">
        <v>87973759.032021701</v>
      </c>
      <c r="O119" s="19">
        <v>1619076.06306945</v>
      </c>
      <c r="P119" s="1"/>
      <c r="Q119" s="1"/>
      <c r="R119" s="17"/>
      <c r="S119" s="1"/>
      <c r="T119" s="1"/>
      <c r="U119" s="1"/>
      <c r="V119" s="1"/>
      <c r="W119" s="19">
        <v>1004103.78476026</v>
      </c>
      <c r="X119" s="1"/>
      <c r="Y119" s="1"/>
      <c r="Z119" s="1"/>
      <c r="AA119" s="1"/>
      <c r="AB119" s="19">
        <v>2476181.91097095</v>
      </c>
      <c r="AC119" s="1"/>
      <c r="AD119" s="1"/>
      <c r="AE119" s="1"/>
      <c r="AF119" s="1"/>
    </row>
    <row r="120" spans="2:32" x14ac:dyDescent="0.2">
      <c r="B120" s="9" t="s">
        <v>146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9">
        <v>26410969.057276599</v>
      </c>
      <c r="N120" s="19">
        <v>90110587.086491406</v>
      </c>
      <c r="O120" s="19">
        <v>1056891.7561665799</v>
      </c>
      <c r="P120" s="1"/>
      <c r="Q120" s="1"/>
      <c r="R120" s="17"/>
      <c r="S120" s="1"/>
      <c r="T120" s="1"/>
      <c r="U120" s="1"/>
      <c r="V120" s="1"/>
      <c r="W120" s="19">
        <v>1037140.2425796</v>
      </c>
      <c r="X120" s="1"/>
      <c r="Y120" s="1"/>
      <c r="Z120" s="1"/>
      <c r="AA120" s="1"/>
      <c r="AB120" s="19">
        <v>2672009.2188929599</v>
      </c>
      <c r="AC120" s="1"/>
      <c r="AD120" s="1"/>
      <c r="AE120" s="1"/>
      <c r="AF120" s="1"/>
    </row>
    <row r="121" spans="2:32" x14ac:dyDescent="0.2">
      <c r="B121" s="9" t="s">
        <v>147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9">
        <v>31483284.980975099</v>
      </c>
      <c r="N121" s="19">
        <v>89123280.486047804</v>
      </c>
      <c r="O121" s="19">
        <v>1008963.85264142</v>
      </c>
      <c r="P121" s="1"/>
      <c r="Q121" s="1"/>
      <c r="R121" s="17"/>
      <c r="S121" s="1"/>
      <c r="T121" s="1"/>
      <c r="U121" s="1"/>
      <c r="V121" s="1"/>
      <c r="W121" s="19">
        <v>835974.48207959696</v>
      </c>
      <c r="X121" s="1"/>
      <c r="Y121" s="1"/>
      <c r="Z121" s="1"/>
      <c r="AA121" s="1"/>
      <c r="AB121" s="19">
        <v>2377572.8707184298</v>
      </c>
      <c r="AC121" s="1"/>
      <c r="AD121" s="1"/>
      <c r="AE121" s="1"/>
      <c r="AF121" s="1"/>
    </row>
    <row r="122" spans="2:32" x14ac:dyDescent="0.2">
      <c r="B122" s="9" t="s">
        <v>148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9">
        <v>34731526.292815499</v>
      </c>
      <c r="N122" s="19">
        <v>83479477.053974807</v>
      </c>
      <c r="O122" s="19">
        <v>2132907.9670926202</v>
      </c>
      <c r="P122" s="1"/>
      <c r="Q122" s="1"/>
      <c r="R122" s="17"/>
      <c r="S122" s="1"/>
      <c r="T122" s="1"/>
      <c r="U122" s="1"/>
      <c r="V122" s="1"/>
      <c r="W122" s="19">
        <v>916071.05762583995</v>
      </c>
      <c r="X122" s="1"/>
      <c r="Y122" s="1"/>
      <c r="Z122" s="1"/>
      <c r="AA122" s="1"/>
      <c r="AB122" s="19">
        <v>2351478.80428258</v>
      </c>
      <c r="AC122" s="1"/>
      <c r="AD122" s="1"/>
      <c r="AE122" s="1"/>
      <c r="AF122" s="1"/>
    </row>
    <row r="123" spans="2:32" x14ac:dyDescent="0.2">
      <c r="B123" s="11" t="s">
        <v>149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9">
        <v>991396.52344073204</v>
      </c>
      <c r="N123" s="19">
        <v>20771827.2833267</v>
      </c>
      <c r="O123" s="19">
        <v>518418.751496399</v>
      </c>
      <c r="P123" s="1"/>
      <c r="Q123" s="1"/>
      <c r="R123" s="17"/>
      <c r="S123" s="1"/>
      <c r="T123" s="1"/>
      <c r="U123" s="1"/>
      <c r="V123" s="1"/>
      <c r="W123" s="19">
        <v>193277.09606717899</v>
      </c>
      <c r="X123" s="1"/>
      <c r="Y123" s="1"/>
      <c r="Z123" s="1"/>
      <c r="AA123" s="1"/>
      <c r="AB123" s="19">
        <v>84890.808630852101</v>
      </c>
      <c r="AC123" s="1"/>
      <c r="AD123" s="1"/>
      <c r="AE123" s="1"/>
      <c r="AF123" s="1"/>
    </row>
    <row r="124" spans="2:32" x14ac:dyDescent="0.2">
      <c r="B124" s="11" t="s">
        <v>150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9">
        <v>1158903.94552907</v>
      </c>
      <c r="N124" s="19">
        <v>18440888.284032401</v>
      </c>
      <c r="O124" s="19">
        <v>532577.83960550698</v>
      </c>
      <c r="P124" s="1"/>
      <c r="Q124" s="1"/>
      <c r="R124" s="17"/>
      <c r="S124" s="1"/>
      <c r="T124" s="1"/>
      <c r="U124" s="1"/>
      <c r="V124" s="1"/>
      <c r="W124" s="19">
        <v>133672.98275613401</v>
      </c>
      <c r="X124" s="1"/>
      <c r="Y124" s="1"/>
      <c r="Z124" s="1"/>
      <c r="AA124" s="1"/>
      <c r="AB124" s="19">
        <v>89151.414489536503</v>
      </c>
      <c r="AC124" s="1"/>
      <c r="AD124" s="1"/>
      <c r="AE124" s="1"/>
      <c r="AF124" s="1"/>
    </row>
    <row r="125" spans="2:32" x14ac:dyDescent="0.2">
      <c r="B125" s="11" t="s">
        <v>151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9">
        <v>830415.38992010802</v>
      </c>
      <c r="N125" s="19">
        <v>21120101.5707113</v>
      </c>
      <c r="O125" s="19">
        <v>602616.29318046605</v>
      </c>
      <c r="P125" s="1"/>
      <c r="Q125" s="1"/>
      <c r="R125" s="17"/>
      <c r="S125" s="1"/>
      <c r="T125" s="1"/>
      <c r="U125" s="1"/>
      <c r="V125" s="1"/>
      <c r="W125" s="19">
        <v>150543.72922098899</v>
      </c>
      <c r="X125" s="1"/>
      <c r="Y125" s="1"/>
      <c r="Z125" s="1"/>
      <c r="AA125" s="1"/>
      <c r="AB125" s="19">
        <v>78936.036424809005</v>
      </c>
      <c r="AC125" s="1"/>
      <c r="AD125" s="1"/>
      <c r="AE125" s="1"/>
      <c r="AF125" s="1"/>
    </row>
    <row r="126" spans="2:32" x14ac:dyDescent="0.2">
      <c r="B126" s="11" t="s">
        <v>152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9">
        <v>792492.29488038702</v>
      </c>
      <c r="N126" s="19">
        <v>22230466.061819699</v>
      </c>
      <c r="O126" s="19">
        <v>646513.26728190295</v>
      </c>
      <c r="P126" s="1"/>
      <c r="Q126" s="1"/>
      <c r="R126" s="17"/>
      <c r="S126" s="1"/>
      <c r="T126" s="1"/>
      <c r="U126" s="1"/>
      <c r="V126" s="1"/>
      <c r="W126" s="19">
        <v>124657.96220005301</v>
      </c>
      <c r="X126" s="1"/>
      <c r="Y126" s="1"/>
      <c r="Z126" s="1"/>
      <c r="AA126" s="1"/>
      <c r="AB126" s="19">
        <v>89394.975009636401</v>
      </c>
      <c r="AC126" s="1"/>
      <c r="AD126" s="1"/>
      <c r="AE126" s="1"/>
      <c r="AF126" s="1"/>
    </row>
    <row r="127" spans="2:32" x14ac:dyDescent="0.2">
      <c r="B127" s="12" t="s">
        <v>153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9">
        <v>215827.515184905</v>
      </c>
      <c r="N127" s="19">
        <v>157134.69085807001</v>
      </c>
      <c r="O127" s="19"/>
      <c r="P127" s="1"/>
      <c r="Q127" s="1"/>
      <c r="R127" s="17"/>
      <c r="S127" s="1"/>
      <c r="T127" s="1"/>
      <c r="U127" s="1"/>
      <c r="V127" s="1"/>
      <c r="W127" s="17"/>
      <c r="X127" s="1"/>
      <c r="Y127" s="1"/>
      <c r="Z127" s="1"/>
      <c r="AA127" s="1"/>
      <c r="AB127" s="19"/>
      <c r="AC127" s="1"/>
      <c r="AD127" s="1"/>
      <c r="AE127" s="1"/>
      <c r="AF127" s="1"/>
    </row>
    <row r="128" spans="2:32" x14ac:dyDescent="0.2">
      <c r="B128" s="12" t="s">
        <v>154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9">
        <v>296239.82664625999</v>
      </c>
      <c r="N128" s="19">
        <v>897647.82447568094</v>
      </c>
      <c r="O128" s="19"/>
      <c r="P128" s="1"/>
      <c r="Q128" s="1"/>
      <c r="R128" s="17"/>
      <c r="S128" s="1"/>
      <c r="T128" s="1"/>
      <c r="U128" s="1"/>
      <c r="V128" s="1"/>
      <c r="W128" s="17"/>
      <c r="X128" s="1"/>
      <c r="Y128" s="1"/>
      <c r="Z128" s="1"/>
      <c r="AA128" s="1"/>
      <c r="AB128" s="19"/>
      <c r="AC128" s="1"/>
      <c r="AD128" s="1"/>
      <c r="AE128" s="1"/>
      <c r="AF128" s="1"/>
    </row>
    <row r="129" spans="2:32" x14ac:dyDescent="0.2">
      <c r="B129" s="12" t="s">
        <v>155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9"/>
      <c r="N129" s="19">
        <v>706190.65528493503</v>
      </c>
      <c r="O129" s="19"/>
      <c r="P129" s="1"/>
      <c r="Q129" s="1"/>
      <c r="R129" s="17"/>
      <c r="S129" s="1"/>
      <c r="T129" s="1"/>
      <c r="U129" s="1"/>
      <c r="V129" s="1"/>
      <c r="W129" s="17"/>
      <c r="X129" s="1"/>
      <c r="Y129" s="1"/>
      <c r="Z129" s="1"/>
      <c r="AA129" s="1"/>
      <c r="AB129" s="19"/>
      <c r="AC129" s="1"/>
      <c r="AD129" s="1"/>
      <c r="AE129" s="1"/>
      <c r="AF129" s="1"/>
    </row>
    <row r="130" spans="2:32" x14ac:dyDescent="0.2">
      <c r="B130" s="12" t="s">
        <v>156</v>
      </c>
      <c r="M130" s="19"/>
      <c r="N130" s="19">
        <v>929562.40773449198</v>
      </c>
      <c r="O130" s="19"/>
      <c r="R130" s="17"/>
      <c r="W130" s="17"/>
      <c r="AB130" s="19"/>
      <c r="AF130" s="1"/>
    </row>
    <row r="131" spans="2:32" x14ac:dyDescent="0.2">
      <c r="B131" s="15"/>
      <c r="M131" s="17"/>
      <c r="N131" s="17"/>
      <c r="O131" s="17"/>
      <c r="R131" s="17"/>
      <c r="W131" s="17"/>
      <c r="AB131" s="19"/>
    </row>
    <row r="132" spans="2:32" x14ac:dyDescent="0.2">
      <c r="B132" s="15"/>
      <c r="M132" s="17"/>
      <c r="N132" s="17"/>
      <c r="O132" s="17"/>
      <c r="R132" s="17"/>
      <c r="W132" s="17"/>
      <c r="AB132" s="17"/>
    </row>
    <row r="133" spans="2:32" x14ac:dyDescent="0.2">
      <c r="B133" s="15"/>
      <c r="M133" s="17"/>
      <c r="N133" s="17"/>
      <c r="O133" s="17"/>
      <c r="R133" s="17"/>
      <c r="W133" s="17"/>
      <c r="AB133" s="17"/>
    </row>
    <row r="134" spans="2:32" x14ac:dyDescent="0.2">
      <c r="B134" s="15"/>
      <c r="M134" s="17"/>
      <c r="N134" s="17"/>
      <c r="O134" s="17"/>
      <c r="R134" s="17"/>
      <c r="W134" s="17"/>
      <c r="AB134" s="17"/>
    </row>
    <row r="135" spans="2:32" x14ac:dyDescent="0.2">
      <c r="AF135" s="1"/>
    </row>
    <row r="136" spans="2:32" s="13" customFormat="1" x14ac:dyDescent="0.2">
      <c r="M136" s="13" t="s">
        <v>135</v>
      </c>
      <c r="R136" s="13" t="s">
        <v>122</v>
      </c>
      <c r="AB136" s="13" t="s">
        <v>128</v>
      </c>
      <c r="AF136" s="1"/>
    </row>
    <row r="137" spans="2:32" x14ac:dyDescent="0.2">
      <c r="B137" s="8" t="s">
        <v>141</v>
      </c>
      <c r="D137" s="1"/>
      <c r="E137" s="1"/>
      <c r="M137" s="19">
        <v>9542202.75648381</v>
      </c>
      <c r="R137" s="10"/>
      <c r="AB137" s="19">
        <v>1868297.1432085501</v>
      </c>
      <c r="AF137" s="1"/>
    </row>
    <row r="138" spans="2:32" x14ac:dyDescent="0.2">
      <c r="B138" s="8" t="s">
        <v>142</v>
      </c>
      <c r="D138" s="1"/>
      <c r="E138" s="1"/>
      <c r="M138" s="19">
        <v>8646123.7267543599</v>
      </c>
      <c r="R138" s="10"/>
      <c r="AB138" s="19">
        <v>1644132.47919447</v>
      </c>
      <c r="AF138" s="1"/>
    </row>
    <row r="139" spans="2:32" x14ac:dyDescent="0.2">
      <c r="B139" s="8" t="s">
        <v>143</v>
      </c>
      <c r="D139" s="1"/>
      <c r="M139" s="19">
        <v>1445226.4296603</v>
      </c>
      <c r="R139" s="10"/>
      <c r="AB139" s="19">
        <v>340984.83940447803</v>
      </c>
      <c r="AF139" s="1"/>
    </row>
    <row r="140" spans="2:32" x14ac:dyDescent="0.2">
      <c r="B140" s="8" t="s">
        <v>144</v>
      </c>
      <c r="D140" s="1"/>
      <c r="M140" s="19">
        <v>10038028.7822347</v>
      </c>
      <c r="R140" s="10"/>
      <c r="AB140" s="19">
        <v>1817616.17717134</v>
      </c>
      <c r="AF140" s="1"/>
    </row>
    <row r="141" spans="2:32" x14ac:dyDescent="0.2">
      <c r="B141" s="9" t="s">
        <v>145</v>
      </c>
      <c r="D141" s="1"/>
      <c r="M141" s="19">
        <v>6950187.5140142301</v>
      </c>
      <c r="R141" s="10"/>
      <c r="AB141" s="19">
        <v>2009591.7577096799</v>
      </c>
      <c r="AF141" s="1"/>
    </row>
    <row r="142" spans="2:32" x14ac:dyDescent="0.2">
      <c r="B142" s="9" t="s">
        <v>146</v>
      </c>
      <c r="D142" s="1"/>
      <c r="M142" s="19">
        <v>8297983.7070626002</v>
      </c>
      <c r="R142" s="10"/>
      <c r="AB142" s="19">
        <v>2369322.2069174899</v>
      </c>
      <c r="AF142" s="1"/>
    </row>
    <row r="143" spans="2:32" x14ac:dyDescent="0.2">
      <c r="B143" s="9" t="s">
        <v>147</v>
      </c>
      <c r="D143" s="1"/>
      <c r="M143" s="19">
        <v>9714735.6280976199</v>
      </c>
      <c r="R143" s="10"/>
      <c r="AB143" s="19">
        <v>1849545.93392641</v>
      </c>
      <c r="AF143" s="1"/>
    </row>
    <row r="144" spans="2:32" x14ac:dyDescent="0.2">
      <c r="B144" s="9" t="s">
        <v>148</v>
      </c>
      <c r="D144" s="1"/>
      <c r="M144" s="19">
        <v>8350349.5778367603</v>
      </c>
      <c r="R144" s="10"/>
      <c r="AB144" s="19">
        <v>1910102.3271898599</v>
      </c>
      <c r="AF144" s="1"/>
    </row>
    <row r="145" spans="2:32" x14ac:dyDescent="0.2">
      <c r="B145" s="11" t="s">
        <v>149</v>
      </c>
      <c r="D145" s="1"/>
      <c r="M145" s="19"/>
      <c r="R145" s="10"/>
      <c r="AB145" s="19">
        <v>8145.6433950374903</v>
      </c>
      <c r="AF145" s="1"/>
    </row>
    <row r="146" spans="2:32" x14ac:dyDescent="0.2">
      <c r="B146" s="11" t="s">
        <v>150</v>
      </c>
      <c r="D146" s="1"/>
      <c r="M146" s="19"/>
      <c r="R146" s="10"/>
      <c r="AB146" s="19">
        <v>26023.1584937677</v>
      </c>
      <c r="AF146" s="1"/>
    </row>
    <row r="147" spans="2:32" x14ac:dyDescent="0.2">
      <c r="B147" s="11" t="s">
        <v>151</v>
      </c>
      <c r="D147" s="1"/>
      <c r="M147" s="19"/>
      <c r="R147" s="10"/>
      <c r="AB147" s="19">
        <v>15768.170811760099</v>
      </c>
      <c r="AF147" s="1"/>
    </row>
    <row r="148" spans="2:32" x14ac:dyDescent="0.2">
      <c r="B148" s="11" t="s">
        <v>152</v>
      </c>
      <c r="D148" s="1"/>
      <c r="M148" s="19"/>
      <c r="R148" s="10"/>
      <c r="AB148" s="19">
        <v>17539.392886322799</v>
      </c>
      <c r="AF148" s="1"/>
    </row>
    <row r="149" spans="2:32" x14ac:dyDescent="0.2">
      <c r="B149" s="12" t="s">
        <v>153</v>
      </c>
      <c r="D149" s="1"/>
      <c r="M149" s="19"/>
      <c r="R149" s="10"/>
      <c r="AB149" s="19"/>
      <c r="AF149" s="1"/>
    </row>
    <row r="150" spans="2:32" x14ac:dyDescent="0.2">
      <c r="B150" s="12" t="s">
        <v>154</v>
      </c>
      <c r="D150" s="1"/>
      <c r="M150" s="19"/>
      <c r="R150" s="10"/>
      <c r="AB150" s="19"/>
      <c r="AF150" s="1"/>
    </row>
    <row r="151" spans="2:32" x14ac:dyDescent="0.2">
      <c r="B151" s="12" t="s">
        <v>155</v>
      </c>
      <c r="D151" s="1"/>
      <c r="M151" s="19"/>
      <c r="R151" s="10"/>
      <c r="AB151" s="19"/>
      <c r="AF151" s="1"/>
    </row>
    <row r="152" spans="2:32" x14ac:dyDescent="0.2">
      <c r="B152" s="12" t="s">
        <v>156</v>
      </c>
      <c r="M152" s="19"/>
      <c r="AB152" s="19"/>
      <c r="AF152" s="1"/>
    </row>
    <row r="153" spans="2:32" x14ac:dyDescent="0.2">
      <c r="B153" s="15"/>
      <c r="AB153" s="17"/>
    </row>
    <row r="154" spans="2:32" x14ac:dyDescent="0.2">
      <c r="B154" s="15"/>
      <c r="AB154" s="17"/>
    </row>
    <row r="155" spans="2:32" x14ac:dyDescent="0.2">
      <c r="B155" s="15"/>
      <c r="AB155" s="17"/>
    </row>
    <row r="156" spans="2:32" x14ac:dyDescent="0.2">
      <c r="B156" s="15"/>
      <c r="AB156" s="17"/>
    </row>
    <row r="158" spans="2:32" x14ac:dyDescent="0.2">
      <c r="M158" s="13" t="s">
        <v>136</v>
      </c>
    </row>
    <row r="159" spans="2:32" x14ac:dyDescent="0.2">
      <c r="B159" s="8" t="s">
        <v>141</v>
      </c>
      <c r="M159" s="19">
        <v>6850186.1518647</v>
      </c>
    </row>
    <row r="160" spans="2:32" x14ac:dyDescent="0.2">
      <c r="B160" s="8" t="s">
        <v>142</v>
      </c>
      <c r="M160" s="19">
        <v>6341068.3557559596</v>
      </c>
    </row>
    <row r="161" spans="2:32" x14ac:dyDescent="0.2">
      <c r="B161" s="8" t="s">
        <v>143</v>
      </c>
      <c r="M161" s="19">
        <v>1875631.77182203</v>
      </c>
    </row>
    <row r="162" spans="2:32" x14ac:dyDescent="0.2">
      <c r="B162" s="8" t="s">
        <v>144</v>
      </c>
      <c r="M162" s="19">
        <v>7495037.5515505597</v>
      </c>
    </row>
    <row r="163" spans="2:32" x14ac:dyDescent="0.2">
      <c r="B163" s="9" t="s">
        <v>145</v>
      </c>
      <c r="M163" s="19">
        <v>5367260.93547587</v>
      </c>
    </row>
    <row r="164" spans="2:32" x14ac:dyDescent="0.2">
      <c r="B164" s="9" t="s">
        <v>146</v>
      </c>
      <c r="M164" s="19">
        <v>6202393.9053811301</v>
      </c>
    </row>
    <row r="165" spans="2:32" x14ac:dyDescent="0.2">
      <c r="B165" s="9" t="s">
        <v>147</v>
      </c>
      <c r="M165" s="19">
        <v>6174327.5671873204</v>
      </c>
    </row>
    <row r="166" spans="2:32" x14ac:dyDescent="0.2">
      <c r="B166" s="9" t="s">
        <v>148</v>
      </c>
      <c r="M166" s="19">
        <v>6942076.82286877</v>
      </c>
    </row>
    <row r="167" spans="2:32" x14ac:dyDescent="0.2">
      <c r="B167" s="11" t="s">
        <v>149</v>
      </c>
      <c r="M167" s="19"/>
    </row>
    <row r="168" spans="2:32" x14ac:dyDescent="0.2">
      <c r="B168" s="11" t="s">
        <v>150</v>
      </c>
      <c r="M168" s="19"/>
    </row>
    <row r="169" spans="2:32" x14ac:dyDescent="0.2">
      <c r="B169" s="11" t="s">
        <v>151</v>
      </c>
      <c r="M169" s="19"/>
    </row>
    <row r="170" spans="2:32" x14ac:dyDescent="0.2">
      <c r="B170" s="11" t="s">
        <v>152</v>
      </c>
      <c r="M170" s="19"/>
    </row>
    <row r="171" spans="2:32" x14ac:dyDescent="0.2">
      <c r="B171" s="12" t="s">
        <v>153</v>
      </c>
      <c r="M171" s="19"/>
    </row>
    <row r="172" spans="2:32" x14ac:dyDescent="0.2">
      <c r="B172" s="12" t="s">
        <v>154</v>
      </c>
      <c r="M172" s="19"/>
    </row>
    <row r="173" spans="2:32" x14ac:dyDescent="0.2">
      <c r="B173" s="12" t="s">
        <v>155</v>
      </c>
      <c r="M173" s="19"/>
    </row>
    <row r="174" spans="2:32" x14ac:dyDescent="0.2">
      <c r="B174" s="12" t="s">
        <v>156</v>
      </c>
      <c r="M174" s="19"/>
      <c r="AF174" s="1"/>
    </row>
    <row r="175" spans="2:32" x14ac:dyDescent="0.2">
      <c r="B175" s="15"/>
    </row>
    <row r="176" spans="2:32" x14ac:dyDescent="0.2">
      <c r="B176" s="15"/>
    </row>
    <row r="177" spans="2:13" x14ac:dyDescent="0.2">
      <c r="B177" s="15"/>
    </row>
    <row r="178" spans="2:13" x14ac:dyDescent="0.2">
      <c r="B178" s="15"/>
      <c r="M178" s="1"/>
    </row>
    <row r="180" spans="2:13" x14ac:dyDescent="0.2">
      <c r="C180" s="13" t="s">
        <v>19</v>
      </c>
      <c r="D180" s="13" t="s">
        <v>157</v>
      </c>
    </row>
    <row r="181" spans="2:13" x14ac:dyDescent="0.2">
      <c r="B181" s="8" t="s">
        <v>141</v>
      </c>
      <c r="C181" s="16">
        <f>SUM(C5:AE5,C27:AE27,C49:AE49,C71:AE71,C93:AE93,C115:AE115,M137:AE137,M159)</f>
        <v>2431195838.2576885</v>
      </c>
      <c r="D181" s="16">
        <v>5058982048.2238798</v>
      </c>
    </row>
    <row r="182" spans="2:13" x14ac:dyDescent="0.2">
      <c r="B182" s="8" t="s">
        <v>142</v>
      </c>
      <c r="C182" s="16">
        <f t="shared" ref="C182:C196" si="0">SUM(C6:AE6,C28:AE28,C50:AE50,C72:AE72,C94:AE94,C116:AE116,M138:AE138,M160)</f>
        <v>2530949364.8258262</v>
      </c>
      <c r="D182" s="16">
        <v>4730950785.22719</v>
      </c>
    </row>
    <row r="183" spans="2:13" x14ac:dyDescent="0.2">
      <c r="B183" s="8" t="s">
        <v>143</v>
      </c>
      <c r="C183" s="16">
        <f t="shared" si="0"/>
        <v>869498234.38705933</v>
      </c>
      <c r="D183" s="16">
        <v>1983917882.27318</v>
      </c>
    </row>
    <row r="184" spans="2:13" x14ac:dyDescent="0.2">
      <c r="B184" s="8" t="s">
        <v>144</v>
      </c>
      <c r="C184" s="16">
        <f t="shared" si="0"/>
        <v>2506502498.3011184</v>
      </c>
      <c r="D184" s="16">
        <v>5082069611.6856604</v>
      </c>
    </row>
    <row r="185" spans="2:13" x14ac:dyDescent="0.2">
      <c r="B185" s="9" t="s">
        <v>145</v>
      </c>
      <c r="C185" s="16">
        <f t="shared" si="0"/>
        <v>2915003364.2384205</v>
      </c>
      <c r="D185" s="16">
        <v>5448923603.7469101</v>
      </c>
    </row>
    <row r="186" spans="2:13" x14ac:dyDescent="0.2">
      <c r="B186" s="9" t="s">
        <v>146</v>
      </c>
      <c r="C186" s="16">
        <f t="shared" si="0"/>
        <v>2745357660.9241929</v>
      </c>
      <c r="D186" s="16">
        <v>5583068015.1168003</v>
      </c>
    </row>
    <row r="187" spans="2:13" x14ac:dyDescent="0.2">
      <c r="B187" s="9" t="s">
        <v>147</v>
      </c>
      <c r="C187" s="16">
        <f t="shared" si="0"/>
        <v>2929633115.0013976</v>
      </c>
      <c r="D187" s="16">
        <v>5553183150.94835</v>
      </c>
    </row>
    <row r="188" spans="2:13" x14ac:dyDescent="0.2">
      <c r="B188" s="9" t="s">
        <v>148</v>
      </c>
      <c r="C188" s="16">
        <f t="shared" si="0"/>
        <v>2827620594.8713193</v>
      </c>
      <c r="D188" s="16">
        <v>5663772172.8636703</v>
      </c>
    </row>
    <row r="189" spans="2:13" x14ac:dyDescent="0.2">
      <c r="B189" s="11" t="s">
        <v>149</v>
      </c>
      <c r="C189" s="16">
        <f t="shared" si="0"/>
        <v>1016276904.0522794</v>
      </c>
      <c r="D189" s="16">
        <v>2091118943.9354501</v>
      </c>
    </row>
    <row r="190" spans="2:13" x14ac:dyDescent="0.2">
      <c r="B190" s="11" t="s">
        <v>150</v>
      </c>
      <c r="C190" s="16">
        <f t="shared" si="0"/>
        <v>958552005.80681384</v>
      </c>
      <c r="D190" s="16">
        <v>2048720577.3908999</v>
      </c>
    </row>
    <row r="191" spans="2:13" x14ac:dyDescent="0.2">
      <c r="B191" s="11" t="s">
        <v>151</v>
      </c>
      <c r="C191" s="16">
        <f t="shared" si="0"/>
        <v>970510710.46407557</v>
      </c>
      <c r="D191" s="16">
        <v>2065556732.64851</v>
      </c>
    </row>
    <row r="192" spans="2:13" x14ac:dyDescent="0.2">
      <c r="B192" s="11" t="s">
        <v>152</v>
      </c>
      <c r="C192" s="16">
        <f t="shared" si="0"/>
        <v>978972389.76956081</v>
      </c>
      <c r="D192" s="16">
        <v>2014281649.6194</v>
      </c>
    </row>
    <row r="193" spans="2:4" x14ac:dyDescent="0.2">
      <c r="B193" s="12" t="s">
        <v>153</v>
      </c>
      <c r="C193" s="16">
        <f t="shared" si="0"/>
        <v>987870834.42571247</v>
      </c>
      <c r="D193" s="16">
        <v>1754929520.0216999</v>
      </c>
    </row>
    <row r="194" spans="2:4" x14ac:dyDescent="0.2">
      <c r="B194" s="12" t="s">
        <v>154</v>
      </c>
      <c r="C194" s="16">
        <f t="shared" si="0"/>
        <v>1013295080.4201114</v>
      </c>
      <c r="D194" s="16">
        <v>1800930732.7102599</v>
      </c>
    </row>
    <row r="195" spans="2:4" x14ac:dyDescent="0.2">
      <c r="B195" s="12" t="s">
        <v>155</v>
      </c>
      <c r="C195" s="16">
        <f t="shared" si="0"/>
        <v>1006514864.5273941</v>
      </c>
      <c r="D195" s="16">
        <v>1759016319.95929</v>
      </c>
    </row>
    <row r="196" spans="2:4" x14ac:dyDescent="0.2">
      <c r="B196" s="12" t="s">
        <v>156</v>
      </c>
      <c r="C196" s="16">
        <f t="shared" si="0"/>
        <v>950581980.88122177</v>
      </c>
      <c r="D196" s="16">
        <v>1774981015.52337</v>
      </c>
    </row>
    <row r="197" spans="2:4" x14ac:dyDescent="0.2">
      <c r="B197" s="15"/>
      <c r="C197" s="16"/>
    </row>
    <row r="198" spans="2:4" x14ac:dyDescent="0.2">
      <c r="B198" s="15"/>
      <c r="C198" s="16"/>
    </row>
    <row r="199" spans="2:4" x14ac:dyDescent="0.2">
      <c r="B199" s="15"/>
      <c r="C199" s="16"/>
    </row>
    <row r="200" spans="2:4" x14ac:dyDescent="0.2">
      <c r="B200" s="15"/>
      <c r="C200" s="16"/>
    </row>
  </sheetData>
  <mergeCells count="1">
    <mergeCell ref="C3:A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F187"/>
  <sheetViews>
    <sheetView zoomScale="80" zoomScaleNormal="80" workbookViewId="0">
      <selection activeCell="A5" sqref="A5:A17"/>
    </sheetView>
  </sheetViews>
  <sheetFormatPr defaultColWidth="16" defaultRowHeight="14.4" x14ac:dyDescent="0.3"/>
  <cols>
    <col min="1" max="1" width="20.109375" style="5" bestFit="1" customWidth="1"/>
    <col min="2" max="2" width="16" style="5"/>
    <col min="3" max="16384" width="16" style="2"/>
  </cols>
  <sheetData>
    <row r="4" spans="1:32" s="5" customFormat="1" x14ac:dyDescent="0.3">
      <c r="C4" s="8" t="s">
        <v>0</v>
      </c>
      <c r="D4" s="8" t="s">
        <v>4</v>
      </c>
      <c r="E4" s="8" t="s">
        <v>25</v>
      </c>
      <c r="F4" s="8" t="s">
        <v>26</v>
      </c>
      <c r="G4" s="8" t="s">
        <v>111</v>
      </c>
      <c r="H4" s="8" t="s">
        <v>7</v>
      </c>
      <c r="I4" s="8" t="s">
        <v>27</v>
      </c>
      <c r="J4" s="8" t="s">
        <v>8</v>
      </c>
      <c r="K4" s="8" t="s">
        <v>28</v>
      </c>
      <c r="L4" s="8" t="s">
        <v>9</v>
      </c>
      <c r="M4" s="8" t="s">
        <v>129</v>
      </c>
      <c r="N4" s="8" t="s">
        <v>10</v>
      </c>
      <c r="O4" s="8" t="s">
        <v>13</v>
      </c>
      <c r="P4" s="8" t="s">
        <v>15</v>
      </c>
      <c r="Q4" s="8" t="s">
        <v>12</v>
      </c>
      <c r="R4" s="8" t="s">
        <v>5</v>
      </c>
      <c r="S4" s="8" t="s">
        <v>14</v>
      </c>
      <c r="T4" s="8" t="s">
        <v>11</v>
      </c>
      <c r="U4" s="8" t="s">
        <v>2</v>
      </c>
      <c r="V4" s="8" t="s">
        <v>16</v>
      </c>
      <c r="W4" s="8" t="s">
        <v>23</v>
      </c>
      <c r="X4" s="8" t="s">
        <v>1</v>
      </c>
      <c r="Y4" s="8" t="s">
        <v>6</v>
      </c>
      <c r="Z4" s="8" t="s">
        <v>29</v>
      </c>
      <c r="AA4" s="8" t="s">
        <v>30</v>
      </c>
      <c r="AB4" s="8" t="s">
        <v>3</v>
      </c>
      <c r="AC4" s="8" t="s">
        <v>24</v>
      </c>
      <c r="AD4" s="8" t="s">
        <v>18</v>
      </c>
      <c r="AE4" s="8" t="s">
        <v>17</v>
      </c>
      <c r="AF4" s="8"/>
    </row>
    <row r="5" spans="1:32" x14ac:dyDescent="0.3">
      <c r="A5" s="8" t="s">
        <v>137</v>
      </c>
      <c r="B5" s="5" t="s">
        <v>20</v>
      </c>
      <c r="C5" s="7" t="e">
        <f>AVERAGE('raw data'!C5:C8)</f>
        <v>#DIV/0!</v>
      </c>
      <c r="D5" s="7">
        <f>AVERAGE('raw data'!D5:D8)</f>
        <v>52505931.626498222</v>
      </c>
      <c r="E5" s="7">
        <f>AVERAGE('raw data'!E5:E8)</f>
        <v>58484373.674502544</v>
      </c>
      <c r="F5" s="7" t="e">
        <f>AVERAGE('raw data'!F5:F8)</f>
        <v>#DIV/0!</v>
      </c>
      <c r="G5" s="7" t="e">
        <f>AVERAGE('raw data'!G5:G8)</f>
        <v>#DIV/0!</v>
      </c>
      <c r="H5" s="7">
        <f>AVERAGE('raw data'!H5:H8)</f>
        <v>97698545.589263245</v>
      </c>
      <c r="I5" s="7">
        <f>AVERAGE('raw data'!I5:I8)</f>
        <v>127711235.27777353</v>
      </c>
      <c r="J5" s="7">
        <f>AVERAGE('raw data'!J5:J8)</f>
        <v>64073816.115432829</v>
      </c>
      <c r="K5" s="7">
        <f>AVERAGE('raw data'!K5:K8)</f>
        <v>70225013.50593102</v>
      </c>
      <c r="L5" s="7">
        <f>AVERAGE('raw data'!L5:L8)</f>
        <v>15606402.512121696</v>
      </c>
      <c r="M5" s="7">
        <f>AVERAGE('raw data'!M5:M8)</f>
        <v>97444107.8937902</v>
      </c>
      <c r="N5" s="7">
        <f>AVERAGE('raw data'!N5:N8)</f>
        <v>36874049.253148548</v>
      </c>
      <c r="O5" s="7">
        <f>AVERAGE('raw data'!O5:O8)</f>
        <v>15916007.876694741</v>
      </c>
      <c r="P5" s="7">
        <f>AVERAGE('raw data'!P5:P8)</f>
        <v>160968953.43695214</v>
      </c>
      <c r="Q5" s="7">
        <f>AVERAGE('raw data'!Q5:Q8)</f>
        <v>2329951.7050223574</v>
      </c>
      <c r="R5" s="7">
        <f>AVERAGE('raw data'!R5:R8)</f>
        <v>859964.07548843278</v>
      </c>
      <c r="S5" s="7">
        <f>AVERAGE('raw data'!S5:S8)</f>
        <v>7274331.8973399494</v>
      </c>
      <c r="T5" s="7">
        <f>AVERAGE('raw data'!T5:T8)</f>
        <v>27078612.131932952</v>
      </c>
      <c r="U5" s="7">
        <f>AVERAGE('raw data'!U5:U8)</f>
        <v>964128.76545618009</v>
      </c>
      <c r="V5" s="7">
        <f>AVERAGE('raw data'!V5:V8)</f>
        <v>1294810.2144950349</v>
      </c>
      <c r="W5" s="7">
        <f>AVERAGE('raw data'!W5:W8)</f>
        <v>391894.29425679677</v>
      </c>
      <c r="X5" s="7">
        <f>AVERAGE('raw data'!X5:X8)</f>
        <v>852015.99969352654</v>
      </c>
      <c r="Y5" s="7">
        <f>AVERAGE('raw data'!Y5:Y8)</f>
        <v>25246222.7661805</v>
      </c>
      <c r="Z5" s="7" t="e">
        <f>AVERAGE('raw data'!Z5:Z8)</f>
        <v>#DIV/0!</v>
      </c>
      <c r="AA5" s="7">
        <f>AVERAGE('raw data'!AA5:AA8)</f>
        <v>499861.89687951095</v>
      </c>
      <c r="AB5" s="7">
        <f>AVERAGE('raw data'!AB5:AB8)</f>
        <v>682202.56506839581</v>
      </c>
      <c r="AC5" s="7">
        <f>AVERAGE('raw data'!AC5:AC8)</f>
        <v>42214.5</v>
      </c>
      <c r="AD5" s="7">
        <f>AVERAGE('raw data'!AD5:AD8)</f>
        <v>8424821.4687951989</v>
      </c>
      <c r="AE5" s="7">
        <f>AVERAGE('raw data'!AE5:AE8)</f>
        <v>488541999.28608924</v>
      </c>
      <c r="AF5" s="7"/>
    </row>
    <row r="6" spans="1:32" x14ac:dyDescent="0.3">
      <c r="B6" s="5" t="s">
        <v>21</v>
      </c>
      <c r="C6" s="7" t="e">
        <f>STDEV('raw data'!C5:C8)</f>
        <v>#DIV/0!</v>
      </c>
      <c r="D6" s="7">
        <f>STDEV('raw data'!D5:D8)</f>
        <v>22609285.801791411</v>
      </c>
      <c r="E6" s="7">
        <f>STDEV('raw data'!E5:E8)</f>
        <v>24721387.786953803</v>
      </c>
      <c r="F6" s="7" t="e">
        <f>STDEV('raw data'!F5:F8)</f>
        <v>#DIV/0!</v>
      </c>
      <c r="G6" s="7" t="e">
        <f>STDEV('raw data'!G5:G8)</f>
        <v>#DIV/0!</v>
      </c>
      <c r="H6" s="7">
        <f>STDEV('raw data'!H5:H8)</f>
        <v>41108314.760147065</v>
      </c>
      <c r="I6" s="7">
        <f>STDEV('raw data'!I5:I8)</f>
        <v>49570441.762395002</v>
      </c>
      <c r="J6" s="7">
        <f>STDEV('raw data'!J5:J8)</f>
        <v>27519343.086299218</v>
      </c>
      <c r="K6" s="7">
        <f>STDEV('raw data'!K5:K8)</f>
        <v>26839372.908989757</v>
      </c>
      <c r="L6" s="7">
        <f>STDEV('raw data'!L5:L8)</f>
        <v>5443651.2464460218</v>
      </c>
      <c r="M6" s="7">
        <f>STDEV('raw data'!M5:M8)</f>
        <v>42989759.003024861</v>
      </c>
      <c r="N6" s="7">
        <f>STDEV('raw data'!N5:N8)</f>
        <v>15562663.513058715</v>
      </c>
      <c r="O6" s="7">
        <f>STDEV('raw data'!O5:O8)</f>
        <v>8366328.9749380052</v>
      </c>
      <c r="P6" s="7">
        <f>STDEV('raw data'!P5:P8)</f>
        <v>60768968.129215337</v>
      </c>
      <c r="Q6" s="7">
        <f>STDEV('raw data'!Q5:Q8)</f>
        <v>945396.21161477116</v>
      </c>
      <c r="R6" s="7">
        <f>STDEV('raw data'!R5:R8)</f>
        <v>450980.7615478923</v>
      </c>
      <c r="S6" s="7">
        <f>STDEV('raw data'!S5:S8)</f>
        <v>3150051.5307041355</v>
      </c>
      <c r="T6" s="7">
        <f>STDEV('raw data'!T5:T8)</f>
        <v>10724797.115055876</v>
      </c>
      <c r="U6" s="7">
        <f>STDEV('raw data'!U5:U8)</f>
        <v>420049.02690252149</v>
      </c>
      <c r="V6" s="7">
        <f>STDEV('raw data'!V5:V8)</f>
        <v>787774.26141996938</v>
      </c>
      <c r="W6" s="7">
        <f>STDEV('raw data'!W5:W8)</f>
        <v>161127.96911425149</v>
      </c>
      <c r="X6" s="7">
        <f>STDEV('raw data'!X5:X8)</f>
        <v>322574.90862707049</v>
      </c>
      <c r="Y6" s="7">
        <f>STDEV('raw data'!Y5:Y8)</f>
        <v>7217940.9428402316</v>
      </c>
      <c r="Z6" s="7" t="e">
        <f>STDEV('raw data'!Z5:Z8)</f>
        <v>#DIV/0!</v>
      </c>
      <c r="AA6" s="7">
        <f>STDEV('raw data'!AA5:AA8)</f>
        <v>117651.99207636679</v>
      </c>
      <c r="AB6" s="7">
        <f>STDEV('raw data'!AB5:AB8)</f>
        <v>285596.52453278471</v>
      </c>
      <c r="AC6" s="7">
        <f>STDEV('raw data'!AC5:AC8)</f>
        <v>39292.133474780931</v>
      </c>
      <c r="AD6" s="7">
        <f>STDEV('raw data'!AD5:AD8)</f>
        <v>3176523.1968520889</v>
      </c>
      <c r="AE6" s="7">
        <f>STDEV('raw data'!AE5:AE8)</f>
        <v>151710953.94131222</v>
      </c>
      <c r="AF6" s="7"/>
    </row>
    <row r="7" spans="1:32" x14ac:dyDescent="0.3">
      <c r="B7" s="5" t="s">
        <v>22</v>
      </c>
      <c r="C7" s="6" t="e">
        <f>100*C6/C5</f>
        <v>#DIV/0!</v>
      </c>
      <c r="D7" s="6">
        <f t="shared" ref="D7:N7" si="0">100*D6/D5</f>
        <v>43.060441175718822</v>
      </c>
      <c r="E7" s="6">
        <f t="shared" si="0"/>
        <v>42.270073583316147</v>
      </c>
      <c r="F7" s="6" t="e">
        <f t="shared" si="0"/>
        <v>#DIV/0!</v>
      </c>
      <c r="G7" s="6" t="e">
        <f t="shared" si="0"/>
        <v>#DIV/0!</v>
      </c>
      <c r="H7" s="6">
        <f t="shared" si="0"/>
        <v>42.07669061213204</v>
      </c>
      <c r="I7" s="6">
        <f t="shared" si="0"/>
        <v>38.814472081942256</v>
      </c>
      <c r="J7" s="6">
        <f t="shared" si="0"/>
        <v>42.949436688336888</v>
      </c>
      <c r="K7" s="6">
        <f t="shared" si="0"/>
        <v>38.219106795505247</v>
      </c>
      <c r="L7" s="6">
        <f t="shared" si="0"/>
        <v>34.880884574250004</v>
      </c>
      <c r="M7" s="6">
        <f t="shared" si="0"/>
        <v>44.117350891940859</v>
      </c>
      <c r="N7" s="6">
        <f t="shared" si="0"/>
        <v>42.204921423783887</v>
      </c>
      <c r="O7" s="6">
        <f t="shared" ref="O7" si="1">100*O6/O5</f>
        <v>52.565499085914198</v>
      </c>
      <c r="P7" s="6">
        <f t="shared" ref="P7" si="2">100*P6/P5</f>
        <v>37.751980634586872</v>
      </c>
      <c r="Q7" s="6">
        <f t="shared" ref="Q7" si="3">100*Q6/Q5</f>
        <v>40.575785737400061</v>
      </c>
      <c r="R7" s="6">
        <f t="shared" ref="R7" si="4">100*R6/R5</f>
        <v>52.441814071331912</v>
      </c>
      <c r="S7" s="6">
        <f t="shared" ref="S7" si="5">100*S6/S5</f>
        <v>43.303654207144909</v>
      </c>
      <c r="T7" s="6">
        <f t="shared" ref="T7" si="6">100*T6/T5</f>
        <v>39.606155082107996</v>
      </c>
      <c r="U7" s="6">
        <f t="shared" ref="U7" si="7">100*U6/U5</f>
        <v>43.567730987029947</v>
      </c>
      <c r="V7" s="6">
        <f t="shared" ref="V7" si="8">100*V6/V5</f>
        <v>60.840905686490487</v>
      </c>
      <c r="W7" s="6">
        <f t="shared" ref="W7" si="9">100*W6/W5</f>
        <v>41.115160765435661</v>
      </c>
      <c r="X7" s="6">
        <f t="shared" ref="X7:Y7" si="10">100*X6/X5</f>
        <v>37.86019379249943</v>
      </c>
      <c r="Y7" s="6">
        <f t="shared" si="10"/>
        <v>28.590181627127556</v>
      </c>
      <c r="Z7" s="6" t="e">
        <f t="shared" ref="Z7" si="11">100*Z6/Z5</f>
        <v>#DIV/0!</v>
      </c>
      <c r="AA7" s="6">
        <f>100*AA6/AA5</f>
        <v>23.536899453795769</v>
      </c>
      <c r="AB7" s="6">
        <f t="shared" ref="AB7" si="12">100*AB6/AB5</f>
        <v>41.863888990823654</v>
      </c>
      <c r="AC7" s="6">
        <f t="shared" ref="AC7" si="13">100*AC6/AC5</f>
        <v>93.077339479991309</v>
      </c>
      <c r="AD7" s="6">
        <f t="shared" ref="AD7" si="14">100*AD6/AD5</f>
        <v>37.704338407854138</v>
      </c>
      <c r="AE7" s="6">
        <f t="shared" ref="AE7" si="15">100*AE6/AE5</f>
        <v>31.053820175749227</v>
      </c>
      <c r="AF7" s="6"/>
    </row>
    <row r="8" spans="1:32" x14ac:dyDescent="0.3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2" x14ac:dyDescent="0.3">
      <c r="A9" s="9" t="s">
        <v>138</v>
      </c>
      <c r="B9" s="5" t="s">
        <v>20</v>
      </c>
      <c r="C9" s="7" t="e">
        <f>AVERAGE('raw data'!C9:C12)</f>
        <v>#DIV/0!</v>
      </c>
      <c r="D9" s="7">
        <f>AVERAGE('raw data'!D9:D12)</f>
        <v>74117828.045081154</v>
      </c>
      <c r="E9" s="7">
        <f>AVERAGE('raw data'!E9:E12)</f>
        <v>84060196.40778403</v>
      </c>
      <c r="F9" s="7" t="e">
        <f>AVERAGE('raw data'!F9:F12)</f>
        <v>#DIV/0!</v>
      </c>
      <c r="G9" s="7" t="e">
        <f>AVERAGE('raw data'!G9:G12)</f>
        <v>#DIV/0!</v>
      </c>
      <c r="H9" s="7">
        <f>AVERAGE('raw data'!H9:H12)</f>
        <v>128474117.65389624</v>
      </c>
      <c r="I9" s="7">
        <f>AVERAGE('raw data'!I9:I12)</f>
        <v>161253894.85203049</v>
      </c>
      <c r="J9" s="7">
        <f>AVERAGE('raw data'!J9:J12)</f>
        <v>89774505.325432688</v>
      </c>
      <c r="K9" s="7">
        <f>AVERAGE('raw data'!K9:K12)</f>
        <v>82239499.410654813</v>
      </c>
      <c r="L9" s="7">
        <f>AVERAGE('raw data'!L9:L12)</f>
        <v>28556123.484020151</v>
      </c>
      <c r="M9" s="7">
        <f>AVERAGE('raw data'!M9:M12)</f>
        <v>156093206.18825701</v>
      </c>
      <c r="N9" s="7">
        <f>AVERAGE('raw data'!N9:N12)</f>
        <v>66830630.071884707</v>
      </c>
      <c r="O9" s="7">
        <f>AVERAGE('raw data'!O9:O12)</f>
        <v>27421755.515397325</v>
      </c>
      <c r="P9" s="7">
        <f>AVERAGE('raw data'!P9:P12)</f>
        <v>173359596.18515748</v>
      </c>
      <c r="Q9" s="7">
        <f>AVERAGE('raw data'!Q9:Q12)</f>
        <v>4674951.2292682379</v>
      </c>
      <c r="R9" s="7">
        <f>AVERAGE('raw data'!R9:R12)</f>
        <v>1738678.3955754028</v>
      </c>
      <c r="S9" s="7">
        <f>AVERAGE('raw data'!S9:S12)</f>
        <v>9871968.1808482613</v>
      </c>
      <c r="T9" s="7">
        <f>AVERAGE('raw data'!T9:T12)</f>
        <v>37518468.149234146</v>
      </c>
      <c r="U9" s="7">
        <f>AVERAGE('raw data'!U9:U12)</f>
        <v>1731779.1063774375</v>
      </c>
      <c r="V9" s="7">
        <f>AVERAGE('raw data'!V9:V12)</f>
        <v>2092215.4011861375</v>
      </c>
      <c r="W9" s="7">
        <f>AVERAGE('raw data'!W9:W12)</f>
        <v>713196.02787103155</v>
      </c>
      <c r="X9" s="7">
        <f>AVERAGE('raw data'!X9:X12)</f>
        <v>1729821.2470660498</v>
      </c>
      <c r="Y9" s="7">
        <f>AVERAGE('raw data'!Y9:Y12)</f>
        <v>44632859.496643856</v>
      </c>
      <c r="Z9" s="7" t="e">
        <f>AVERAGE('raw data'!Z9:Z12)</f>
        <v>#DIV/0!</v>
      </c>
      <c r="AA9" s="7">
        <f>AVERAGE('raw data'!AA9:AA12)</f>
        <v>1738539.1469126926</v>
      </c>
      <c r="AB9" s="7">
        <f>AVERAGE('raw data'!AB9:AB12)</f>
        <v>1669572.1988892125</v>
      </c>
      <c r="AC9" s="7">
        <f>AVERAGE('raw data'!AC9:AC12)</f>
        <v>88367.5</v>
      </c>
      <c r="AD9" s="7">
        <f>AVERAGE('raw data'!AD9:AD12)</f>
        <v>12041425.031187501</v>
      </c>
      <c r="AE9" s="7">
        <f>AVERAGE('raw data'!AE9:AE12)</f>
        <v>593656326.61480224</v>
      </c>
      <c r="AF9" s="7"/>
    </row>
    <row r="10" spans="1:32" x14ac:dyDescent="0.3">
      <c r="B10" s="5" t="s">
        <v>21</v>
      </c>
      <c r="C10" s="7" t="e">
        <f>STDEV('raw data'!C9:C12)</f>
        <v>#DIV/0!</v>
      </c>
      <c r="D10" s="7">
        <f>STDEV('raw data'!D9:D12)</f>
        <v>2111798.8117818916</v>
      </c>
      <c r="E10" s="7">
        <f>STDEV('raw data'!E9:E12)</f>
        <v>1755537.8641663159</v>
      </c>
      <c r="F10" s="7" t="e">
        <f>STDEV('raw data'!F9:F12)</f>
        <v>#DIV/0!</v>
      </c>
      <c r="G10" s="7" t="e">
        <f>STDEV('raw data'!G9:G12)</f>
        <v>#DIV/0!</v>
      </c>
      <c r="H10" s="7">
        <f>STDEV('raw data'!H9:H12)</f>
        <v>3415076.1392155872</v>
      </c>
      <c r="I10" s="7">
        <f>STDEV('raw data'!I9:I12)</f>
        <v>5943945.0378029076</v>
      </c>
      <c r="J10" s="7">
        <f>STDEV('raw data'!J9:J12)</f>
        <v>1472538.0666761613</v>
      </c>
      <c r="K10" s="7">
        <f>STDEV('raw data'!K9:K12)</f>
        <v>1963043.6422848627</v>
      </c>
      <c r="L10" s="7">
        <f>STDEV('raw data'!L9:L12)</f>
        <v>1374156.4885053658</v>
      </c>
      <c r="M10" s="7">
        <f>STDEV('raw data'!M9:M12)</f>
        <v>8484194.409742048</v>
      </c>
      <c r="N10" s="7">
        <f>STDEV('raw data'!N9:N12)</f>
        <v>1791866.3713412024</v>
      </c>
      <c r="O10" s="7">
        <f>STDEV('raw data'!O9:O12)</f>
        <v>1836794.0497049748</v>
      </c>
      <c r="P10" s="7">
        <f>STDEV('raw data'!P9:P12)</f>
        <v>4569214.298775604</v>
      </c>
      <c r="Q10" s="7">
        <f>STDEV('raw data'!Q9:Q12)</f>
        <v>350971.61811625265</v>
      </c>
      <c r="R10" s="7">
        <f>STDEV('raw data'!R9:R12)</f>
        <v>112512.70382739692</v>
      </c>
      <c r="S10" s="7">
        <f>STDEV('raw data'!S9:S12)</f>
        <v>319028.55326387903</v>
      </c>
      <c r="T10" s="7">
        <f>STDEV('raw data'!T9:T12)</f>
        <v>2864483.1636316478</v>
      </c>
      <c r="U10" s="7">
        <f>STDEV('raw data'!U9:U12)</f>
        <v>476671.28518333269</v>
      </c>
      <c r="V10" s="7">
        <f>STDEV('raw data'!V9:V12)</f>
        <v>723121.10212284815</v>
      </c>
      <c r="W10" s="7">
        <f>STDEV('raw data'!W9:W12)</f>
        <v>62093.553292026998</v>
      </c>
      <c r="X10" s="7">
        <f>STDEV('raw data'!X9:X12)</f>
        <v>99703.077516697522</v>
      </c>
      <c r="Y10" s="7">
        <f>STDEV('raw data'!Y9:Y12)</f>
        <v>3030330.9936737404</v>
      </c>
      <c r="Z10" s="7" t="e">
        <f>STDEV('raw data'!Z9:Z12)</f>
        <v>#DIV/0!</v>
      </c>
      <c r="AA10" s="7">
        <f>STDEV('raw data'!AA9:AA12)</f>
        <v>424665.31428055733</v>
      </c>
      <c r="AB10" s="7">
        <f>STDEV('raw data'!AB9:AB12)</f>
        <v>143575.14498716951</v>
      </c>
      <c r="AC10" s="7">
        <f>STDEV('raw data'!AC9:AC12)</f>
        <v>32551.415376293549</v>
      </c>
      <c r="AD10" s="7">
        <f>STDEV('raw data'!AD9:AD12)</f>
        <v>1210120.6738980261</v>
      </c>
      <c r="AE10" s="7">
        <f>STDEV('raw data'!AE9:AE12)</f>
        <v>75014792.716963097</v>
      </c>
      <c r="AF10" s="7"/>
    </row>
    <row r="11" spans="1:32" x14ac:dyDescent="0.3">
      <c r="B11" s="5" t="s">
        <v>22</v>
      </c>
      <c r="C11" s="6" t="e">
        <f>100*C10/C9</f>
        <v>#DIV/0!</v>
      </c>
      <c r="D11" s="6">
        <f t="shared" ref="D11:N11" si="16">100*D10/D9</f>
        <v>2.8492454075926497</v>
      </c>
      <c r="E11" s="6">
        <f t="shared" si="16"/>
        <v>2.0884294103359387</v>
      </c>
      <c r="F11" s="6" t="e">
        <f t="shared" si="16"/>
        <v>#DIV/0!</v>
      </c>
      <c r="G11" s="6" t="e">
        <f t="shared" si="16"/>
        <v>#DIV/0!</v>
      </c>
      <c r="H11" s="6">
        <f t="shared" si="16"/>
        <v>2.6581822094436607</v>
      </c>
      <c r="I11" s="6">
        <f t="shared" si="16"/>
        <v>3.6860784313192432</v>
      </c>
      <c r="J11" s="6">
        <f t="shared" si="16"/>
        <v>1.640263080635431</v>
      </c>
      <c r="K11" s="6">
        <f t="shared" si="16"/>
        <v>2.3869839388036622</v>
      </c>
      <c r="L11" s="6">
        <f t="shared" si="16"/>
        <v>4.8121254597961665</v>
      </c>
      <c r="M11" s="6">
        <f t="shared" si="16"/>
        <v>5.4353386780393516</v>
      </c>
      <c r="N11" s="6">
        <f t="shared" si="16"/>
        <v>2.6812052638346007</v>
      </c>
      <c r="O11" s="6">
        <f t="shared" ref="O11" si="17">100*O10/O9</f>
        <v>6.6983094815852118</v>
      </c>
      <c r="P11" s="6">
        <f t="shared" ref="P11" si="18">100*P10/P9</f>
        <v>2.635685822603921</v>
      </c>
      <c r="Q11" s="6">
        <f t="shared" ref="Q11" si="19">100*Q10/Q9</f>
        <v>7.5074926112371365</v>
      </c>
      <c r="R11" s="6">
        <f t="shared" ref="R11" si="20">100*R10/R9</f>
        <v>6.4711624710883742</v>
      </c>
      <c r="S11" s="6">
        <f t="shared" ref="S11" si="21">100*S10/S9</f>
        <v>3.2316610772996444</v>
      </c>
      <c r="T11" s="6">
        <f t="shared" ref="T11" si="22">100*T10/T9</f>
        <v>7.6348617225997266</v>
      </c>
      <c r="U11" s="6">
        <f t="shared" ref="U11" si="23">100*U10/U9</f>
        <v>27.524947230737823</v>
      </c>
      <c r="V11" s="6">
        <f t="shared" ref="V11" si="24">100*V10/V9</f>
        <v>34.562459568593653</v>
      </c>
      <c r="W11" s="6">
        <f t="shared" ref="W11" si="25">100*W10/W9</f>
        <v>8.7063795738435434</v>
      </c>
      <c r="X11" s="6">
        <f t="shared" ref="X11:Y11" si="26">100*X10/X9</f>
        <v>5.763779216251617</v>
      </c>
      <c r="Y11" s="6">
        <f t="shared" si="26"/>
        <v>6.7894619073232461</v>
      </c>
      <c r="Z11" s="6" t="e">
        <f t="shared" ref="Z11" si="27">100*Z10/Z9</f>
        <v>#DIV/0!</v>
      </c>
      <c r="AA11" s="6">
        <f>100*AA10/AA9</f>
        <v>24.426560370221193</v>
      </c>
      <c r="AB11" s="6">
        <f t="shared" ref="AB11" si="28">100*AB10/AB9</f>
        <v>8.5995169949937988</v>
      </c>
      <c r="AC11" s="6">
        <f t="shared" ref="AC11" si="29">100*AC10/AC9</f>
        <v>36.836410870844539</v>
      </c>
      <c r="AD11" s="6">
        <f t="shared" ref="AD11" si="30">100*AD10/AD9</f>
        <v>10.049646705134919</v>
      </c>
      <c r="AE11" s="6">
        <f t="shared" ref="AE11" si="31">100*AE10/AE9</f>
        <v>12.636063889812958</v>
      </c>
      <c r="AF11" s="6"/>
    </row>
    <row r="12" spans="1:32" x14ac:dyDescent="0.3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2" x14ac:dyDescent="0.3">
      <c r="A13" s="11" t="s">
        <v>139</v>
      </c>
      <c r="B13" s="5" t="s">
        <v>20</v>
      </c>
      <c r="C13" s="7" t="e">
        <f>AVERAGE('raw data'!C13:C16)</f>
        <v>#DIV/0!</v>
      </c>
      <c r="D13" s="7">
        <f>AVERAGE('raw data'!D13:D16)</f>
        <v>49381907.182879902</v>
      </c>
      <c r="E13" s="7">
        <f>AVERAGE('raw data'!E13:E16)</f>
        <v>19421201.94813275</v>
      </c>
      <c r="F13" s="7" t="e">
        <f>AVERAGE('raw data'!F13:F16)</f>
        <v>#DIV/0!</v>
      </c>
      <c r="G13" s="7" t="e">
        <f>AVERAGE('raw data'!G13:G16)</f>
        <v>#DIV/0!</v>
      </c>
      <c r="H13" s="7">
        <f>AVERAGE('raw data'!H13:H16)</f>
        <v>38708061.824935846</v>
      </c>
      <c r="I13" s="7">
        <f>AVERAGE('raw data'!I13:I16)</f>
        <v>46653320.7018122</v>
      </c>
      <c r="J13" s="7">
        <f>AVERAGE('raw data'!J13:J16)</f>
        <v>24821513.194803849</v>
      </c>
      <c r="K13" s="7">
        <f>AVERAGE('raw data'!K13:K16)</f>
        <v>8346405.2180938255</v>
      </c>
      <c r="L13" s="7">
        <f>AVERAGE('raw data'!L13:L16)</f>
        <v>4169004.8124099998</v>
      </c>
      <c r="M13" s="7">
        <f>AVERAGE('raw data'!M13:M16)</f>
        <v>38593891.803570822</v>
      </c>
      <c r="N13" s="7">
        <f>AVERAGE('raw data'!N13:N16)</f>
        <v>107880188.89829525</v>
      </c>
      <c r="O13" s="7">
        <f>AVERAGE('raw data'!O13:O16)</f>
        <v>21739904.66782045</v>
      </c>
      <c r="P13" s="7">
        <f>AVERAGE('raw data'!P13:P16)</f>
        <v>22060363.806352425</v>
      </c>
      <c r="Q13" s="7">
        <f>AVERAGE('raw data'!Q13:Q16)</f>
        <v>36563627.650875345</v>
      </c>
      <c r="R13" s="7">
        <f>AVERAGE('raw data'!R13:R16)</f>
        <v>526739.68064535595</v>
      </c>
      <c r="S13" s="7">
        <f>AVERAGE('raw data'!S13:S16)</f>
        <v>2483053.4166336148</v>
      </c>
      <c r="T13" s="7">
        <f>AVERAGE('raw data'!T13:T16)</f>
        <v>5323008.3360305801</v>
      </c>
      <c r="U13" s="7">
        <f>AVERAGE('raw data'!U13:U16)</f>
        <v>804446.9828910412</v>
      </c>
      <c r="V13" s="7">
        <f>AVERAGE('raw data'!V13:V16)</f>
        <v>533725.14069659926</v>
      </c>
      <c r="W13" s="7">
        <f>AVERAGE('raw data'!W13:W16)</f>
        <v>728888.14326589543</v>
      </c>
      <c r="X13" s="7">
        <f>AVERAGE('raw data'!X13:X16)</f>
        <v>887188.71680896718</v>
      </c>
      <c r="Y13" s="7">
        <f>AVERAGE('raw data'!Y13:Y16)</f>
        <v>37236298.565442078</v>
      </c>
      <c r="Z13" s="7" t="e">
        <f>AVERAGE('raw data'!Z13:Z16)</f>
        <v>#DIV/0!</v>
      </c>
      <c r="AA13" s="7">
        <f>AVERAGE('raw data'!AA13:AA16)</f>
        <v>238071.60415260104</v>
      </c>
      <c r="AB13" s="7">
        <f>AVERAGE('raw data'!AB13:AB16)</f>
        <v>1002457.6501600512</v>
      </c>
      <c r="AC13" s="7">
        <f>AVERAGE('raw data'!AC13:AC16)</f>
        <v>46870.25</v>
      </c>
      <c r="AD13" s="7">
        <f>AVERAGE('raw data'!AD13:AD16)</f>
        <v>3106681.2565213051</v>
      </c>
      <c r="AE13" s="7">
        <f>AVERAGE('raw data'!AE13:AE16)</f>
        <v>160740058.97422001</v>
      </c>
    </row>
    <row r="14" spans="1:32" x14ac:dyDescent="0.3">
      <c r="B14" s="5" t="s">
        <v>21</v>
      </c>
      <c r="C14" s="7" t="e">
        <f>STDEV('raw data'!C13:C16)</f>
        <v>#DIV/0!</v>
      </c>
      <c r="D14" s="7">
        <f>STDEV('raw data'!D13:D16)</f>
        <v>12943425.927803375</v>
      </c>
      <c r="E14" s="7">
        <f>STDEV('raw data'!E13:E16)</f>
        <v>612336.29677067243</v>
      </c>
      <c r="F14" s="7" t="e">
        <f>STDEV('raw data'!F13:F16)</f>
        <v>#DIV/0!</v>
      </c>
      <c r="G14" s="7" t="e">
        <f>STDEV('raw data'!G13:G16)</f>
        <v>#DIV/0!</v>
      </c>
      <c r="H14" s="7">
        <f>STDEV('raw data'!H13:H16)</f>
        <v>1158779.4368617483</v>
      </c>
      <c r="I14" s="7">
        <f>STDEV('raw data'!I13:I16)</f>
        <v>647550.77439187246</v>
      </c>
      <c r="J14" s="7">
        <f>STDEV('raw data'!J13:J16)</f>
        <v>791898.0570759488</v>
      </c>
      <c r="K14" s="7">
        <f>STDEV('raw data'!K13:K16)</f>
        <v>649071.34316232672</v>
      </c>
      <c r="L14" s="7">
        <f>STDEV('raw data'!L13:L16)</f>
        <v>577575.74164433184</v>
      </c>
      <c r="M14" s="7">
        <f>STDEV('raw data'!M13:M16)</f>
        <v>1895639.2335057759</v>
      </c>
      <c r="N14" s="7">
        <f>STDEV('raw data'!N13:N16)</f>
        <v>5180477.3878847547</v>
      </c>
      <c r="O14" s="7">
        <f>STDEV('raw data'!O13:O16)</f>
        <v>2180261.8481247374</v>
      </c>
      <c r="P14" s="7">
        <f>STDEV('raw data'!P13:P16)</f>
        <v>1212086.5532881343</v>
      </c>
      <c r="Q14" s="7">
        <f>STDEV('raw data'!Q13:Q16)</f>
        <v>2637679.5816604113</v>
      </c>
      <c r="R14" s="7">
        <f>STDEV('raw data'!R13:R16)</f>
        <v>5282.1636271305797</v>
      </c>
      <c r="S14" s="7">
        <f>STDEV('raw data'!S13:S16)</f>
        <v>114254.78113711627</v>
      </c>
      <c r="T14" s="7">
        <f>STDEV('raw data'!T13:T16)</f>
        <v>468479.13615658059</v>
      </c>
      <c r="U14" s="7">
        <f>STDEV('raw data'!U13:U16)</f>
        <v>218169.96509903271</v>
      </c>
      <c r="V14" s="7">
        <f>STDEV('raw data'!V13:V16)</f>
        <v>206435.31857096826</v>
      </c>
      <c r="W14" s="7">
        <f>STDEV('raw data'!W13:W16)</f>
        <v>100332.04290874429</v>
      </c>
      <c r="X14" s="7">
        <f>STDEV('raw data'!X13:X16)</f>
        <v>71618.484074227061</v>
      </c>
      <c r="Y14" s="7">
        <f>STDEV('raw data'!Y13:Y16)</f>
        <v>1648675.4166592485</v>
      </c>
      <c r="Z14" s="7" t="e">
        <f>STDEV('raw data'!Z13:Z16)</f>
        <v>#DIV/0!</v>
      </c>
      <c r="AA14" s="7">
        <f>STDEV('raw data'!AA13:AA16)</f>
        <v>102226.65521056703</v>
      </c>
      <c r="AB14" s="7">
        <f>STDEV('raw data'!AB13:AB16)</f>
        <v>77949.51824263476</v>
      </c>
      <c r="AC14" s="7">
        <f>STDEV('raw data'!AC13:AC16)</f>
        <v>23262.208097756615</v>
      </c>
      <c r="AD14" s="7">
        <f>STDEV('raw data'!AD13:AD16)</f>
        <v>589629.03838095034</v>
      </c>
      <c r="AE14" s="7">
        <f>STDEV('raw data'!AE13:AE16)</f>
        <v>3090587.6014423803</v>
      </c>
    </row>
    <row r="15" spans="1:32" x14ac:dyDescent="0.3">
      <c r="B15" s="5" t="s">
        <v>22</v>
      </c>
      <c r="C15" s="6" t="e">
        <f>100*C14/C13</f>
        <v>#DIV/0!</v>
      </c>
      <c r="D15" s="6">
        <f t="shared" ref="D15:N15" si="32">100*D14/D13</f>
        <v>26.210866825918586</v>
      </c>
      <c r="E15" s="6">
        <f t="shared" si="32"/>
        <v>3.1529268806637658</v>
      </c>
      <c r="F15" s="6" t="e">
        <f t="shared" si="32"/>
        <v>#DIV/0!</v>
      </c>
      <c r="G15" s="6" t="e">
        <f t="shared" si="32"/>
        <v>#DIV/0!</v>
      </c>
      <c r="H15" s="6">
        <f t="shared" si="32"/>
        <v>2.9936384882883993</v>
      </c>
      <c r="I15" s="6">
        <f t="shared" si="32"/>
        <v>1.3880057510391088</v>
      </c>
      <c r="J15" s="6">
        <f t="shared" si="32"/>
        <v>3.1903697847145165</v>
      </c>
      <c r="K15" s="6">
        <f t="shared" si="32"/>
        <v>7.7766574495476437</v>
      </c>
      <c r="L15" s="6">
        <f t="shared" si="32"/>
        <v>13.85404353396391</v>
      </c>
      <c r="M15" s="6">
        <f t="shared" si="32"/>
        <v>4.9117597239322359</v>
      </c>
      <c r="N15" s="6">
        <f t="shared" si="32"/>
        <v>4.8020655514134143</v>
      </c>
      <c r="O15" s="6">
        <f t="shared" ref="O15" si="33">100*O14/O13</f>
        <v>10.028847326786927</v>
      </c>
      <c r="P15" s="6">
        <f t="shared" ref="P15" si="34">100*P14/P13</f>
        <v>5.494408722938223</v>
      </c>
      <c r="Q15" s="6">
        <f t="shared" ref="Q15" si="35">100*Q14/Q13</f>
        <v>7.2139438866571668</v>
      </c>
      <c r="R15" s="6">
        <f t="shared" ref="R15" si="36">100*R14/R13</f>
        <v>1.0028034380586115</v>
      </c>
      <c r="S15" s="6">
        <f t="shared" ref="S15" si="37">100*S14/S13</f>
        <v>4.6013823291814848</v>
      </c>
      <c r="T15" s="6">
        <f t="shared" ref="T15" si="38">100*T14/T13</f>
        <v>8.801022027065434</v>
      </c>
      <c r="U15" s="6">
        <f t="shared" ref="U15" si="39">100*U14/U13</f>
        <v>27.120490192525573</v>
      </c>
      <c r="V15" s="6">
        <f t="shared" ref="V15" si="40">100*V14/V13</f>
        <v>38.678207719714337</v>
      </c>
      <c r="W15" s="6">
        <f t="shared" ref="W15" si="41">100*W14/W13</f>
        <v>13.765080943584998</v>
      </c>
      <c r="X15" s="6">
        <f t="shared" ref="X15:Y15" si="42">100*X14/X13</f>
        <v>8.0725197150639847</v>
      </c>
      <c r="Y15" s="6">
        <f t="shared" si="42"/>
        <v>4.4276028503792695</v>
      </c>
      <c r="Z15" s="6" t="e">
        <f t="shared" ref="Z15" si="43">100*Z14/Z13</f>
        <v>#DIV/0!</v>
      </c>
      <c r="AA15" s="6">
        <f>100*AA14/AA13</f>
        <v>42.939457468871829</v>
      </c>
      <c r="AB15" s="6">
        <f t="shared" ref="AB15" si="44">100*AB14/AB13</f>
        <v>7.7758415260923419</v>
      </c>
      <c r="AC15" s="6">
        <f t="shared" ref="AC15" si="45">100*AC14/AC13</f>
        <v>49.631073223967476</v>
      </c>
      <c r="AD15" s="6">
        <f t="shared" ref="AD15" si="46">100*AD14/AD13</f>
        <v>18.979386351375656</v>
      </c>
      <c r="AE15" s="6">
        <f t="shared" ref="AE15" si="47">100*AE14/AE13</f>
        <v>1.9227239439659896</v>
      </c>
    </row>
    <row r="16" spans="1:32" x14ac:dyDescent="0.3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2" x14ac:dyDescent="0.3">
      <c r="A17" s="12" t="s">
        <v>140</v>
      </c>
      <c r="B17" s="5" t="s">
        <v>20</v>
      </c>
      <c r="C17" s="7" t="e">
        <f>AVERAGE('raw data'!C17:C20)</f>
        <v>#DIV/0!</v>
      </c>
      <c r="D17" s="7">
        <f>AVERAGE('raw data'!D17:D20)</f>
        <v>54970372.530836724</v>
      </c>
      <c r="E17" s="7">
        <f>AVERAGE('raw data'!E17:E20)</f>
        <v>24772896.508844174</v>
      </c>
      <c r="F17" s="7" t="e">
        <f>AVERAGE('raw data'!F17:F20)</f>
        <v>#DIV/0!</v>
      </c>
      <c r="G17" s="7" t="e">
        <f>AVERAGE('raw data'!G17:G20)</f>
        <v>#DIV/0!</v>
      </c>
      <c r="H17" s="7">
        <f>AVERAGE('raw data'!H17:H20)</f>
        <v>47180617.934786901</v>
      </c>
      <c r="I17" s="7">
        <f>AVERAGE('raw data'!I17:I20)</f>
        <v>50872781.015086129</v>
      </c>
      <c r="J17" s="7">
        <f>AVERAGE('raw data'!J17:J20)</f>
        <v>33729198.099786177</v>
      </c>
      <c r="K17" s="7">
        <f>AVERAGE('raw data'!K17:K20)</f>
        <v>8574364.2091701701</v>
      </c>
      <c r="L17" s="7">
        <f>AVERAGE('raw data'!L17:L20)</f>
        <v>4764095.5450272178</v>
      </c>
      <c r="M17" s="7">
        <f>AVERAGE('raw data'!M17:M20)</f>
        <v>75962939.447541058</v>
      </c>
      <c r="N17" s="7">
        <f>AVERAGE('raw data'!N17:N20)</f>
        <v>97056322.020048946</v>
      </c>
      <c r="O17" s="7">
        <f>AVERAGE('raw data'!O17:O20)</f>
        <v>7373945.4742087275</v>
      </c>
      <c r="P17" s="7">
        <f>AVERAGE('raw data'!P17:P20)</f>
        <v>15839148.26878185</v>
      </c>
      <c r="Q17" s="7">
        <f>AVERAGE('raw data'!Q17:Q20)</f>
        <v>98819415.425172493</v>
      </c>
      <c r="R17" s="7">
        <f>AVERAGE('raw data'!R17:R20)</f>
        <v>840060.86542702571</v>
      </c>
      <c r="S17" s="7">
        <f>AVERAGE('raw data'!S17:S20)</f>
        <v>2299795.2007290376</v>
      </c>
      <c r="T17" s="7">
        <f>AVERAGE('raw data'!T17:T20)</f>
        <v>9583746.2651611418</v>
      </c>
      <c r="U17" s="7" t="e">
        <f>AVERAGE('raw data'!U17:U20)</f>
        <v>#DIV/0!</v>
      </c>
      <c r="V17" s="7" t="e">
        <f>AVERAGE('raw data'!V17:V20)</f>
        <v>#DIV/0!</v>
      </c>
      <c r="W17" s="7">
        <f>AVERAGE('raw data'!W17:W20)</f>
        <v>845891.45661726804</v>
      </c>
      <c r="X17" s="7">
        <f>AVERAGE('raw data'!X17:X20)</f>
        <v>1184721.4037937401</v>
      </c>
      <c r="Y17" s="7">
        <f>AVERAGE('raw data'!Y17:Y20)</f>
        <v>43622400.952368677</v>
      </c>
      <c r="Z17" s="7" t="e">
        <f>AVERAGE('raw data'!Z17:Z20)</f>
        <v>#DIV/0!</v>
      </c>
      <c r="AA17" s="7">
        <f>AVERAGE('raw data'!AA17:AA20)</f>
        <v>513445.30511576653</v>
      </c>
      <c r="AB17" s="7">
        <f>AVERAGE('raw data'!AB17:AB20)</f>
        <v>1051572.2431306404</v>
      </c>
      <c r="AC17" s="7">
        <f>AVERAGE('raw data'!AC17:AC20)</f>
        <v>16146.75</v>
      </c>
      <c r="AD17" s="7">
        <f>AVERAGE('raw data'!AD17:AD20)</f>
        <v>4030966.6636084095</v>
      </c>
      <c r="AE17" s="7">
        <f>AVERAGE('raw data'!AE17:AE20)</f>
        <v>170497857.21093351</v>
      </c>
    </row>
    <row r="18" spans="1:32" x14ac:dyDescent="0.3">
      <c r="B18" s="5" t="s">
        <v>21</v>
      </c>
      <c r="C18" s="7" t="e">
        <f>STDEV('raw data'!C17:C20)</f>
        <v>#DIV/0!</v>
      </c>
      <c r="D18" s="7">
        <f>STDEV('raw data'!D17:D20)</f>
        <v>7789791.0271548359</v>
      </c>
      <c r="E18" s="7">
        <f>STDEV('raw data'!E17:E20)</f>
        <v>1220768.6225771343</v>
      </c>
      <c r="F18" s="7" t="e">
        <f>STDEV('raw data'!F17:F20)</f>
        <v>#DIV/0!</v>
      </c>
      <c r="G18" s="7" t="e">
        <f>STDEV('raw data'!G17:G20)</f>
        <v>#DIV/0!</v>
      </c>
      <c r="H18" s="7">
        <f>STDEV('raw data'!H17:H20)</f>
        <v>1726236.0402157481</v>
      </c>
      <c r="I18" s="7">
        <f>STDEV('raw data'!I17:I20)</f>
        <v>2191878.835202686</v>
      </c>
      <c r="J18" s="7">
        <f>STDEV('raw data'!J17:J20)</f>
        <v>1055183.1078264106</v>
      </c>
      <c r="K18" s="7">
        <f>STDEV('raw data'!K17:K20)</f>
        <v>595803.04385913746</v>
      </c>
      <c r="L18" s="7">
        <f>STDEV('raw data'!L17:L20)</f>
        <v>694540.86651207856</v>
      </c>
      <c r="M18" s="7">
        <f>STDEV('raw data'!M17:M20)</f>
        <v>632616.24076312606</v>
      </c>
      <c r="N18" s="7">
        <f>STDEV('raw data'!N17:N20)</f>
        <v>4582625.0159287313</v>
      </c>
      <c r="O18" s="7">
        <f>STDEV('raw data'!O17:O20)</f>
        <v>609772.09682745743</v>
      </c>
      <c r="P18" s="7">
        <f>STDEV('raw data'!P17:P20)</f>
        <v>2300027.7218013317</v>
      </c>
      <c r="Q18" s="7">
        <f>STDEV('raw data'!Q17:Q20)</f>
        <v>6823517.6455686009</v>
      </c>
      <c r="R18" s="7">
        <f>STDEV('raw data'!R17:R20)</f>
        <v>126351.0738125185</v>
      </c>
      <c r="S18" s="7">
        <f>STDEV('raw data'!S17:S20)</f>
        <v>191701.67024241536</v>
      </c>
      <c r="T18" s="7">
        <f>STDEV('raw data'!T17:T20)</f>
        <v>7362288.1939299377</v>
      </c>
      <c r="U18" s="7" t="e">
        <f>STDEV('raw data'!U17:U20)</f>
        <v>#DIV/0!</v>
      </c>
      <c r="V18" s="7" t="e">
        <f>STDEV('raw data'!V17:V20)</f>
        <v>#DIV/0!</v>
      </c>
      <c r="W18" s="7">
        <f>STDEV('raw data'!W17:W20)</f>
        <v>66388.912519405843</v>
      </c>
      <c r="X18" s="7">
        <f>STDEV('raw data'!X17:X20)</f>
        <v>181190.73449135653</v>
      </c>
      <c r="Y18" s="7">
        <f>STDEV('raw data'!Y17:Y20)</f>
        <v>2062981.3896140328</v>
      </c>
      <c r="Z18" s="7" t="e">
        <f>STDEV('raw data'!Z17:Z20)</f>
        <v>#DIV/0!</v>
      </c>
      <c r="AA18" s="7">
        <f>STDEV('raw data'!AA17:AA20)</f>
        <v>161424.79364462322</v>
      </c>
      <c r="AB18" s="7">
        <f>STDEV('raw data'!AB17:AB20)</f>
        <v>105935.78473946117</v>
      </c>
      <c r="AC18" s="7">
        <f>STDEV('raw data'!AC17:AC20)</f>
        <v>7178.62444460404</v>
      </c>
      <c r="AD18" s="7">
        <f>STDEV('raw data'!AD17:AD20)</f>
        <v>465988.45938014908</v>
      </c>
      <c r="AE18" s="7">
        <f>STDEV('raw data'!AE17:AE20)</f>
        <v>13369169.122391528</v>
      </c>
    </row>
    <row r="19" spans="1:32" x14ac:dyDescent="0.3">
      <c r="B19" s="5" t="s">
        <v>22</v>
      </c>
      <c r="C19" s="6" t="e">
        <f>100*C18/C17</f>
        <v>#DIV/0!</v>
      </c>
      <c r="D19" s="6">
        <f t="shared" ref="D19:N19" si="48">100*D18/D17</f>
        <v>14.170890005857242</v>
      </c>
      <c r="E19" s="6">
        <f t="shared" si="48"/>
        <v>4.9278396740619632</v>
      </c>
      <c r="F19" s="6" t="e">
        <f t="shared" si="48"/>
        <v>#DIV/0!</v>
      </c>
      <c r="G19" s="6" t="e">
        <f t="shared" si="48"/>
        <v>#DIV/0!</v>
      </c>
      <c r="H19" s="6">
        <f t="shared" si="48"/>
        <v>3.6587821774648086</v>
      </c>
      <c r="I19" s="6">
        <f t="shared" si="48"/>
        <v>4.3085492702918922</v>
      </c>
      <c r="J19" s="6">
        <f t="shared" si="48"/>
        <v>3.1283966630475564</v>
      </c>
      <c r="K19" s="6">
        <f t="shared" si="48"/>
        <v>6.9486556591791828</v>
      </c>
      <c r="L19" s="6">
        <f t="shared" si="48"/>
        <v>14.578651077580572</v>
      </c>
      <c r="M19" s="6">
        <f t="shared" si="48"/>
        <v>0.83279589410833954</v>
      </c>
      <c r="N19" s="6">
        <f t="shared" si="48"/>
        <v>4.7216141314134052</v>
      </c>
      <c r="O19" s="6">
        <f t="shared" ref="O19" si="49">100*O18/O17</f>
        <v>8.2692786237735216</v>
      </c>
      <c r="P19" s="6">
        <f t="shared" ref="P19" si="50">100*P18/P17</f>
        <v>14.521157847449212</v>
      </c>
      <c r="Q19" s="6">
        <f t="shared" ref="Q19" si="51">100*Q18/Q17</f>
        <v>6.9050374526202987</v>
      </c>
      <c r="R19" s="6">
        <f t="shared" ref="R19" si="52">100*R18/R17</f>
        <v>15.040704669451637</v>
      </c>
      <c r="S19" s="6">
        <f t="shared" ref="S19" si="53">100*S18/S17</f>
        <v>8.3355974558797978</v>
      </c>
      <c r="T19" s="6">
        <f t="shared" ref="T19" si="54">100*T18/T17</f>
        <v>76.820566720274584</v>
      </c>
      <c r="U19" s="6" t="e">
        <f t="shared" ref="U19" si="55">100*U18/U17</f>
        <v>#DIV/0!</v>
      </c>
      <c r="V19" s="6" t="e">
        <f t="shared" ref="V19" si="56">100*V18/V17</f>
        <v>#DIV/0!</v>
      </c>
      <c r="W19" s="6">
        <f t="shared" ref="W19" si="57">100*W18/W17</f>
        <v>7.8483961506002267</v>
      </c>
      <c r="X19" s="6">
        <f t="shared" ref="X19:Y19" si="58">100*X18/X17</f>
        <v>15.293952984317132</v>
      </c>
      <c r="Y19" s="6">
        <f t="shared" si="58"/>
        <v>4.7291789185712254</v>
      </c>
      <c r="Z19" s="6" t="e">
        <f t="shared" ref="Z19" si="59">100*Z18/Z17</f>
        <v>#DIV/0!</v>
      </c>
      <c r="AA19" s="6">
        <f>100*AA18/AA17</f>
        <v>31.439530566595941</v>
      </c>
      <c r="AB19" s="6">
        <f t="shared" ref="AB19" si="60">100*AB18/AB17</f>
        <v>10.074037749805878</v>
      </c>
      <c r="AC19" s="6">
        <f t="shared" ref="AC19" si="61">100*AC18/AC17</f>
        <v>44.458633747373554</v>
      </c>
      <c r="AD19" s="6">
        <f t="shared" ref="AD19" si="62">100*AD18/AD17</f>
        <v>11.560216153288877</v>
      </c>
      <c r="AE19" s="6">
        <f t="shared" ref="AE19" si="63">100*AE18/AE17</f>
        <v>7.8412534568406311</v>
      </c>
    </row>
    <row r="20" spans="1:32" x14ac:dyDescent="0.3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2" s="5" customFormat="1" x14ac:dyDescent="0.3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2" s="5" customFormat="1" x14ac:dyDescent="0.3">
      <c r="A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2" s="5" customFormat="1" x14ac:dyDescent="0.3">
      <c r="A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2" x14ac:dyDescent="0.3">
      <c r="A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2" x14ac:dyDescent="0.3">
      <c r="A25" s="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2" x14ac:dyDescent="0.3">
      <c r="A26" s="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2" x14ac:dyDescent="0.3">
      <c r="A27" s="9"/>
      <c r="C27" s="8" t="s">
        <v>32</v>
      </c>
      <c r="D27" s="8" t="s">
        <v>33</v>
      </c>
      <c r="E27" s="8" t="s">
        <v>34</v>
      </c>
      <c r="F27" s="8" t="s">
        <v>35</v>
      </c>
      <c r="G27" s="8" t="s">
        <v>112</v>
      </c>
      <c r="H27" s="8" t="s">
        <v>36</v>
      </c>
      <c r="I27" s="8" t="s">
        <v>37</v>
      </c>
      <c r="J27" s="8" t="s">
        <v>38</v>
      </c>
      <c r="K27" s="8" t="s">
        <v>39</v>
      </c>
      <c r="L27" s="8" t="s">
        <v>40</v>
      </c>
      <c r="M27" s="8" t="s">
        <v>130</v>
      </c>
      <c r="N27" s="8" t="s">
        <v>41</v>
      </c>
      <c r="O27" s="8" t="s">
        <v>42</v>
      </c>
      <c r="P27" s="8" t="s">
        <v>43</v>
      </c>
      <c r="Q27" s="8" t="s">
        <v>44</v>
      </c>
      <c r="R27" s="8" t="s">
        <v>45</v>
      </c>
      <c r="S27" s="8" t="s">
        <v>46</v>
      </c>
      <c r="T27" s="8" t="s">
        <v>47</v>
      </c>
      <c r="U27" s="8" t="s">
        <v>48</v>
      </c>
      <c r="V27" s="8" t="s">
        <v>49</v>
      </c>
      <c r="W27" s="8" t="s">
        <v>50</v>
      </c>
      <c r="X27" s="8" t="s">
        <v>51</v>
      </c>
      <c r="Y27" s="8" t="s">
        <v>96</v>
      </c>
      <c r="Z27" s="8" t="s">
        <v>91</v>
      </c>
      <c r="AA27" s="8" t="s">
        <v>97</v>
      </c>
      <c r="AB27" s="8" t="s">
        <v>98</v>
      </c>
      <c r="AC27" s="8" t="s">
        <v>99</v>
      </c>
      <c r="AD27" s="8" t="s">
        <v>100</v>
      </c>
      <c r="AE27" s="8" t="s">
        <v>101</v>
      </c>
      <c r="AF27" s="8"/>
    </row>
    <row r="28" spans="1:32" x14ac:dyDescent="0.3">
      <c r="A28" s="8" t="s">
        <v>137</v>
      </c>
      <c r="B28" s="5" t="s">
        <v>20</v>
      </c>
      <c r="C28" s="7" t="e">
        <f>AVERAGE('raw data'!C27:C30)</f>
        <v>#DIV/0!</v>
      </c>
      <c r="D28" s="7">
        <f>AVERAGE('raw data'!D27:D30)</f>
        <v>4343773.3729014499</v>
      </c>
      <c r="E28" s="7">
        <f>AVERAGE('raw data'!E27:E30)</f>
        <v>5094498.4960701652</v>
      </c>
      <c r="F28" s="7" t="e">
        <f>AVERAGE('raw data'!F27:F30)</f>
        <v>#DIV/0!</v>
      </c>
      <c r="G28" s="7" t="e">
        <f>AVERAGE('raw data'!G27:G30)</f>
        <v>#DIV/0!</v>
      </c>
      <c r="H28" s="7">
        <f>AVERAGE('raw data'!H27:H30)</f>
        <v>6549039.7624448724</v>
      </c>
      <c r="I28" s="7">
        <f>AVERAGE('raw data'!I27:I30)</f>
        <v>7562368.8555308916</v>
      </c>
      <c r="J28" s="7">
        <f>AVERAGE('raw data'!J27:J30)</f>
        <v>3934324.5941319698</v>
      </c>
      <c r="K28" s="7">
        <f>AVERAGE('raw data'!K27:K30)</f>
        <v>2424130.6637262483</v>
      </c>
      <c r="L28" s="7">
        <f>AVERAGE('raw data'!L27:L30)</f>
        <v>620085.86150269397</v>
      </c>
      <c r="M28" s="7">
        <f>AVERAGE('raw data'!M27:M30)</f>
        <v>12767156.522076119</v>
      </c>
      <c r="N28" s="7">
        <f>AVERAGE('raw data'!N27:N30)</f>
        <v>9162803.0178050809</v>
      </c>
      <c r="O28" s="7">
        <f>AVERAGE('raw data'!O27:O30)</f>
        <v>1087171.5525340422</v>
      </c>
      <c r="P28" s="7">
        <f>AVERAGE('raw data'!P27:P30)</f>
        <v>6255243.2794213975</v>
      </c>
      <c r="Q28" s="7">
        <f>AVERAGE('raw data'!Q27:Q30)</f>
        <v>265804.39864165703</v>
      </c>
      <c r="R28" s="7" t="e">
        <f>AVERAGE('raw data'!R27:R30)</f>
        <v>#DIV/0!</v>
      </c>
      <c r="S28" s="7">
        <f>AVERAGE('raw data'!S27:S30)</f>
        <v>3989445.1689793109</v>
      </c>
      <c r="T28" s="7">
        <f>AVERAGE('raw data'!T27:T30)</f>
        <v>828087.55562831101</v>
      </c>
      <c r="U28" s="7">
        <f>AVERAGE('raw data'!U27:U30)</f>
        <v>540086.00452044699</v>
      </c>
      <c r="V28" s="7" t="e">
        <f>AVERAGE('raw data'!V27:V30)</f>
        <v>#DIV/0!</v>
      </c>
      <c r="W28" s="7">
        <f>AVERAGE('raw data'!W27:W30)</f>
        <v>79967.934200979289</v>
      </c>
      <c r="X28" s="7">
        <f>AVERAGE('raw data'!X27:X30)</f>
        <v>304697.32599557267</v>
      </c>
      <c r="Y28" s="7">
        <f>AVERAGE('raw data'!Y27:Y30)</f>
        <v>4259074.0695987679</v>
      </c>
      <c r="Z28" s="7" t="e">
        <f>AVERAGE('raw data'!Z27:Z30)</f>
        <v>#DIV/0!</v>
      </c>
      <c r="AA28" s="7" t="e">
        <f>AVERAGE('raw data'!AA27:AA30)</f>
        <v>#DIV/0!</v>
      </c>
      <c r="AB28" s="7">
        <f>AVERAGE('raw data'!AB27:AB30)</f>
        <v>225487.40880599467</v>
      </c>
      <c r="AC28" s="7" t="e">
        <f>AVERAGE('raw data'!AC27:AC30)</f>
        <v>#DIV/0!</v>
      </c>
      <c r="AD28" s="7">
        <f>AVERAGE('raw data'!AD27:AD30)</f>
        <v>294159.82624521601</v>
      </c>
      <c r="AE28" s="7">
        <f>AVERAGE('raw data'!AE27:AE30)</f>
        <v>31205117.13061735</v>
      </c>
      <c r="AF28" s="7"/>
    </row>
    <row r="29" spans="1:32" x14ac:dyDescent="0.3">
      <c r="B29" s="5" t="s">
        <v>21</v>
      </c>
      <c r="C29" s="7" t="e">
        <f>STDEV('raw data'!C27:C30)</f>
        <v>#DIV/0!</v>
      </c>
      <c r="D29" s="7">
        <f>STDEV('raw data'!D27:D30)</f>
        <v>1802885.1128032908</v>
      </c>
      <c r="E29" s="7">
        <f>STDEV('raw data'!E27:E30)</f>
        <v>2337450.8335938286</v>
      </c>
      <c r="F29" s="7" t="e">
        <f>STDEV('raw data'!F27:F30)</f>
        <v>#DIV/0!</v>
      </c>
      <c r="G29" s="7" t="e">
        <f>STDEV('raw data'!G27:G30)</f>
        <v>#DIV/0!</v>
      </c>
      <c r="H29" s="7">
        <f>STDEV('raw data'!H27:H30)</f>
        <v>2917542.6817834</v>
      </c>
      <c r="I29" s="7">
        <f>STDEV('raw data'!I27:I30)</f>
        <v>3255406.1264585825</v>
      </c>
      <c r="J29" s="7">
        <f>STDEV('raw data'!J27:J30)</f>
        <v>1812587.4800779365</v>
      </c>
      <c r="K29" s="7">
        <f>STDEV('raw data'!K27:K30)</f>
        <v>1299132.1662354085</v>
      </c>
      <c r="L29" s="7">
        <f>STDEV('raw data'!L27:L30)</f>
        <v>264164.69865001197</v>
      </c>
      <c r="M29" s="7">
        <f>STDEV('raw data'!M27:M30)</f>
        <v>6585916.0812742701</v>
      </c>
      <c r="N29" s="7">
        <f>STDEV('raw data'!N27:N30)</f>
        <v>4128553.3878226923</v>
      </c>
      <c r="O29" s="7">
        <f>STDEV('raw data'!O27:O30)</f>
        <v>383343.77248956036</v>
      </c>
      <c r="P29" s="7">
        <f>STDEV('raw data'!P27:P30)</f>
        <v>2602368.0315994029</v>
      </c>
      <c r="Q29" s="7">
        <f>STDEV('raw data'!Q27:Q30)</f>
        <v>125742.79208382375</v>
      </c>
      <c r="R29" s="7" t="e">
        <f>STDEV('raw data'!R27:R30)</f>
        <v>#DIV/0!</v>
      </c>
      <c r="S29" s="7">
        <f>STDEV('raw data'!S27:S30)</f>
        <v>2150641.4489258635</v>
      </c>
      <c r="T29" s="7">
        <f>STDEV('raw data'!T27:T30)</f>
        <v>495473.34642523009</v>
      </c>
      <c r="U29" s="7">
        <f>STDEV('raw data'!U27:U30)</f>
        <v>256615.95353603235</v>
      </c>
      <c r="V29" s="7" t="e">
        <f>STDEV('raw data'!V27:V30)</f>
        <v>#DIV/0!</v>
      </c>
      <c r="W29" s="7">
        <f>STDEV('raw data'!W27:W30)</f>
        <v>48091.328667883201</v>
      </c>
      <c r="X29" s="7">
        <f>STDEV('raw data'!X27:X30)</f>
        <v>15129.337680715345</v>
      </c>
      <c r="Y29" s="7">
        <f>STDEV('raw data'!Y27:Y30)</f>
        <v>1912325.0604102763</v>
      </c>
      <c r="Z29" s="7" t="e">
        <f>STDEV('raw data'!Z27:Z30)</f>
        <v>#DIV/0!</v>
      </c>
      <c r="AA29" s="7" t="e">
        <f>STDEV('raw data'!AA27:AA30)</f>
        <v>#DIV/0!</v>
      </c>
      <c r="AB29" s="7">
        <f>STDEV('raw data'!AB27:AB30)</f>
        <v>117738.5931147045</v>
      </c>
      <c r="AC29" s="7" t="e">
        <f>STDEV('raw data'!AC27:AC30)</f>
        <v>#DIV/0!</v>
      </c>
      <c r="AD29" s="7">
        <f>STDEV('raw data'!AD27:AD30)</f>
        <v>32642.123719712639</v>
      </c>
      <c r="AE29" s="7">
        <f>STDEV('raw data'!AE27:AE30)</f>
        <v>10233603.426463582</v>
      </c>
      <c r="AF29" s="7"/>
    </row>
    <row r="30" spans="1:32" x14ac:dyDescent="0.3">
      <c r="B30" s="5" t="s">
        <v>22</v>
      </c>
      <c r="C30" s="6" t="e">
        <f>100*C29/C28</f>
        <v>#DIV/0!</v>
      </c>
      <c r="D30" s="6">
        <f t="shared" ref="D30:L30" si="64">100*D29/D28</f>
        <v>41.505045453120466</v>
      </c>
      <c r="E30" s="6">
        <f t="shared" si="64"/>
        <v>45.881863256940996</v>
      </c>
      <c r="F30" s="6" t="e">
        <f t="shared" si="64"/>
        <v>#DIV/0!</v>
      </c>
      <c r="G30" s="6" t="e">
        <f t="shared" si="64"/>
        <v>#DIV/0!</v>
      </c>
      <c r="H30" s="6">
        <f t="shared" si="64"/>
        <v>44.549167322420253</v>
      </c>
      <c r="I30" s="6">
        <f t="shared" si="64"/>
        <v>43.047439084879798</v>
      </c>
      <c r="J30" s="6">
        <f t="shared" si="64"/>
        <v>46.071121909498878</v>
      </c>
      <c r="K30" s="6">
        <f t="shared" si="64"/>
        <v>53.591672498315319</v>
      </c>
      <c r="L30" s="6">
        <f t="shared" si="64"/>
        <v>42.6013097621424</v>
      </c>
      <c r="M30" s="6">
        <f>100*M29/M28</f>
        <v>51.584830732562423</v>
      </c>
      <c r="N30" s="6">
        <f t="shared" ref="N30" si="65">100*N29/N28</f>
        <v>45.057755577634076</v>
      </c>
      <c r="O30" s="6">
        <f t="shared" ref="O30" si="66">100*O29/O28</f>
        <v>35.260651513189487</v>
      </c>
      <c r="P30" s="6">
        <f t="shared" ref="P30" si="67">100*P29/P28</f>
        <v>41.602986732118261</v>
      </c>
      <c r="Q30" s="6">
        <f t="shared" ref="Q30" si="68">100*Q29/Q28</f>
        <v>47.306512881806491</v>
      </c>
      <c r="R30" s="6" t="e">
        <f t="shared" ref="R30" si="69">100*R29/R28</f>
        <v>#DIV/0!</v>
      </c>
      <c r="S30" s="6">
        <f t="shared" ref="S30" si="70">100*S29/S28</f>
        <v>53.90828443134361</v>
      </c>
      <c r="T30" s="6">
        <f t="shared" ref="T30" si="71">100*T29/T28</f>
        <v>59.833449139238652</v>
      </c>
      <c r="U30" s="6">
        <f>100*U29/U28</f>
        <v>47.513905449908243</v>
      </c>
      <c r="V30" s="6" t="e">
        <f t="shared" ref="V30" si="72">100*V29/V28</f>
        <v>#DIV/0!</v>
      </c>
      <c r="W30" s="6">
        <f t="shared" ref="W30" si="73">100*W29/W28</f>
        <v>60.138265604082939</v>
      </c>
      <c r="X30" s="6">
        <f t="shared" ref="X30" si="74">100*X29/X28</f>
        <v>4.965366082974807</v>
      </c>
      <c r="Y30" s="6">
        <f t="shared" ref="Y30" si="75">100*Y29/Y28</f>
        <v>44.900018857630002</v>
      </c>
      <c r="Z30" s="6" t="e">
        <f t="shared" ref="Z30" si="76">100*Z29/Z28</f>
        <v>#DIV/0!</v>
      </c>
      <c r="AA30" s="6" t="e">
        <f t="shared" ref="AA30" si="77">100*AA29/AA28</f>
        <v>#DIV/0!</v>
      </c>
      <c r="AB30" s="6">
        <f t="shared" ref="AB30" si="78">100*AB29/AB28</f>
        <v>52.215151940481384</v>
      </c>
      <c r="AC30" s="6" t="e">
        <f t="shared" ref="AC30" si="79">100*AC29/AC28</f>
        <v>#DIV/0!</v>
      </c>
      <c r="AD30" s="6">
        <f t="shared" ref="AD30" si="80">100*AD29/AD28</f>
        <v>11.096730691056935</v>
      </c>
      <c r="AE30" s="6">
        <f>100*AE29/AE28</f>
        <v>32.794632315040197</v>
      </c>
      <c r="AF30" s="6"/>
    </row>
    <row r="31" spans="1:32" x14ac:dyDescent="0.3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8"/>
    </row>
    <row r="32" spans="1:32" x14ac:dyDescent="0.3">
      <c r="A32" s="9" t="s">
        <v>138</v>
      </c>
      <c r="B32" s="5" t="s">
        <v>20</v>
      </c>
      <c r="C32" s="7" t="e">
        <f>AVERAGE('raw data'!C31:C34)</f>
        <v>#DIV/0!</v>
      </c>
      <c r="D32" s="7">
        <f>AVERAGE('raw data'!D31:D34)</f>
        <v>6747113.3948384505</v>
      </c>
      <c r="E32" s="7">
        <f>AVERAGE('raw data'!E31:E34)</f>
        <v>6777571.4578844924</v>
      </c>
      <c r="F32" s="7" t="e">
        <f>AVERAGE('raw data'!F31:F34)</f>
        <v>#DIV/0!</v>
      </c>
      <c r="G32" s="7" t="e">
        <f>AVERAGE('raw data'!G31:G34)</f>
        <v>#DIV/0!</v>
      </c>
      <c r="H32" s="7">
        <f>AVERAGE('raw data'!H31:H34)</f>
        <v>8326753.373012485</v>
      </c>
      <c r="I32" s="7">
        <f>AVERAGE('raw data'!I31:I34)</f>
        <v>9797925.1536277439</v>
      </c>
      <c r="J32" s="7">
        <f>AVERAGE('raw data'!J31:J34)</f>
        <v>5377252.9794202596</v>
      </c>
      <c r="K32" s="7">
        <f>AVERAGE('raw data'!K31:K34)</f>
        <v>2604235.6809151401</v>
      </c>
      <c r="L32" s="7">
        <f>AVERAGE('raw data'!L31:L34)</f>
        <v>1407238.1229226138</v>
      </c>
      <c r="M32" s="7">
        <f>AVERAGE('raw data'!M31:M34)</f>
        <v>20055948.777533326</v>
      </c>
      <c r="N32" s="7">
        <f>AVERAGE('raw data'!N31:N34)</f>
        <v>20060248.958938826</v>
      </c>
      <c r="O32" s="7">
        <f>AVERAGE('raw data'!O31:O34)</f>
        <v>1367779.9311397499</v>
      </c>
      <c r="P32" s="7">
        <f>AVERAGE('raw data'!P31:P34)</f>
        <v>6373504.6841615904</v>
      </c>
      <c r="Q32" s="7">
        <f>AVERAGE('raw data'!Q31:Q34)</f>
        <v>745818.39971496025</v>
      </c>
      <c r="R32" s="7" t="e">
        <f>AVERAGE('raw data'!R31:R34)</f>
        <v>#DIV/0!</v>
      </c>
      <c r="S32" s="7">
        <f>AVERAGE('raw data'!S31:S34)</f>
        <v>4888398.6509060245</v>
      </c>
      <c r="T32" s="7">
        <f>AVERAGE('raw data'!T31:T34)</f>
        <v>915315.35246799001</v>
      </c>
      <c r="U32" s="7">
        <f>AVERAGE('raw data'!U31:U34)</f>
        <v>968411.10791103996</v>
      </c>
      <c r="V32" s="7" t="e">
        <f>AVERAGE('raw data'!V31:V34)</f>
        <v>#DIV/0!</v>
      </c>
      <c r="W32" s="7">
        <f>AVERAGE('raw data'!W31:W34)</f>
        <v>204268.33333883423</v>
      </c>
      <c r="X32" s="7">
        <f>AVERAGE('raw data'!X31:X34)</f>
        <v>526818.9343512156</v>
      </c>
      <c r="Y32" s="7">
        <f>AVERAGE('raw data'!Y31:Y34)</f>
        <v>9796660.6371390279</v>
      </c>
      <c r="Z32" s="7" t="e">
        <f>AVERAGE('raw data'!Z31:Z34)</f>
        <v>#DIV/0!</v>
      </c>
      <c r="AA32" s="7">
        <f>AVERAGE('raw data'!AA31:AA34)</f>
        <v>345658.38477504061</v>
      </c>
      <c r="AB32" s="7">
        <f>AVERAGE('raw data'!AB31:AB34)</f>
        <v>679306.23685575055</v>
      </c>
      <c r="AC32" s="7" t="e">
        <f>AVERAGE('raw data'!AC31:AC34)</f>
        <v>#DIV/0!</v>
      </c>
      <c r="AD32" s="7">
        <f>AVERAGE('raw data'!AD31:AD34)</f>
        <v>397438.60471784172</v>
      </c>
      <c r="AE32" s="7">
        <f>AVERAGE('raw data'!AE31:AE34)</f>
        <v>38821895.871039852</v>
      </c>
      <c r="AF32" s="7"/>
    </row>
    <row r="33" spans="1:32" x14ac:dyDescent="0.3">
      <c r="B33" s="5" t="s">
        <v>21</v>
      </c>
      <c r="C33" s="7" t="e">
        <f>STDEV('raw data'!C31:C34)</f>
        <v>#DIV/0!</v>
      </c>
      <c r="D33" s="7">
        <f>STDEV('raw data'!D31:D34)</f>
        <v>213462.85183936267</v>
      </c>
      <c r="E33" s="7">
        <f>STDEV('raw data'!E31:E34)</f>
        <v>205033.84413852819</v>
      </c>
      <c r="F33" s="7" t="e">
        <f>STDEV('raw data'!F31:F34)</f>
        <v>#DIV/0!</v>
      </c>
      <c r="G33" s="7" t="e">
        <f>STDEV('raw data'!G31:G34)</f>
        <v>#DIV/0!</v>
      </c>
      <c r="H33" s="7">
        <f>STDEV('raw data'!H31:H34)</f>
        <v>695531.23674562201</v>
      </c>
      <c r="I33" s="7">
        <f>STDEV('raw data'!I31:I34)</f>
        <v>431462.76092815585</v>
      </c>
      <c r="J33" s="7">
        <f>STDEV('raw data'!J31:J34)</f>
        <v>155422.65045313255</v>
      </c>
      <c r="K33" s="7">
        <f>STDEV('raw data'!K31:K34)</f>
        <v>485695.79425427032</v>
      </c>
      <c r="L33" s="7">
        <f>STDEV('raw data'!L31:L34)</f>
        <v>451675.90057990217</v>
      </c>
      <c r="M33" s="7">
        <f>STDEV('raw data'!M31:M34)</f>
        <v>550323.67831743928</v>
      </c>
      <c r="N33" s="7">
        <f>STDEV('raw data'!N31:N34)</f>
        <v>575407.15521695511</v>
      </c>
      <c r="O33" s="7">
        <f>STDEV('raw data'!O31:O34)</f>
        <v>178711.40697937604</v>
      </c>
      <c r="P33" s="7">
        <f>STDEV('raw data'!P31:P34)</f>
        <v>583961.35184829135</v>
      </c>
      <c r="Q33" s="7">
        <f>STDEV('raw data'!Q31:Q34)</f>
        <v>228957.53197594517</v>
      </c>
      <c r="R33" s="7" t="e">
        <f>STDEV('raw data'!R31:R34)</f>
        <v>#DIV/0!</v>
      </c>
      <c r="S33" s="7">
        <f>STDEV('raw data'!S31:S34)</f>
        <v>402744.62885397475</v>
      </c>
      <c r="T33" s="7">
        <f>STDEV('raw data'!T31:T34)</f>
        <v>471208.19990109012</v>
      </c>
      <c r="U33" s="7">
        <f>STDEV('raw data'!U31:U34)</f>
        <v>112831.53153127685</v>
      </c>
      <c r="V33" s="7" t="e">
        <f>STDEV('raw data'!V31:V34)</f>
        <v>#DIV/0!</v>
      </c>
      <c r="W33" s="7">
        <f>STDEV('raw data'!W31:W34)</f>
        <v>11849.035998637326</v>
      </c>
      <c r="X33" s="7">
        <f>STDEV('raw data'!X31:X34)</f>
        <v>42242.842064328725</v>
      </c>
      <c r="Y33" s="7">
        <f>STDEV('raw data'!Y31:Y34)</f>
        <v>520779.17882804613</v>
      </c>
      <c r="Z33" s="7" t="e">
        <f>STDEV('raw data'!Z31:Z34)</f>
        <v>#DIV/0!</v>
      </c>
      <c r="AA33" s="7">
        <f>STDEV('raw data'!AA31:AA34)</f>
        <v>338425.00889533054</v>
      </c>
      <c r="AB33" s="7">
        <f>STDEV('raw data'!AB31:AB34)</f>
        <v>71162.542917024533</v>
      </c>
      <c r="AC33" s="7" t="e">
        <f>STDEV('raw data'!AC31:AC34)</f>
        <v>#DIV/0!</v>
      </c>
      <c r="AD33" s="7">
        <f>STDEV('raw data'!AD31:AD34)</f>
        <v>148275.81057985706</v>
      </c>
      <c r="AE33" s="7">
        <f>STDEV('raw data'!AE31:AE34)</f>
        <v>4996902.6399997361</v>
      </c>
      <c r="AF33" s="7"/>
    </row>
    <row r="34" spans="1:32" x14ac:dyDescent="0.3">
      <c r="B34" s="5" t="s">
        <v>22</v>
      </c>
      <c r="C34" s="6" t="e">
        <f>100*C33/C32</f>
        <v>#DIV/0!</v>
      </c>
      <c r="D34" s="6">
        <f t="shared" ref="D34:L34" si="81">100*D33/D32</f>
        <v>3.1637655890393366</v>
      </c>
      <c r="E34" s="6">
        <f t="shared" si="81"/>
        <v>3.0251815921469625</v>
      </c>
      <c r="F34" s="6" t="e">
        <f t="shared" si="81"/>
        <v>#DIV/0!</v>
      </c>
      <c r="G34" s="6" t="e">
        <f t="shared" si="81"/>
        <v>#DIV/0!</v>
      </c>
      <c r="H34" s="6">
        <f t="shared" si="81"/>
        <v>8.3529703065288459</v>
      </c>
      <c r="I34" s="6">
        <f t="shared" si="81"/>
        <v>4.4036135626980579</v>
      </c>
      <c r="J34" s="6">
        <f t="shared" si="81"/>
        <v>2.8903726688694715</v>
      </c>
      <c r="K34" s="6">
        <f t="shared" si="81"/>
        <v>18.650224240979398</v>
      </c>
      <c r="L34" s="6">
        <f t="shared" si="81"/>
        <v>32.096621973390107</v>
      </c>
      <c r="M34" s="6">
        <f>100*M33/M32</f>
        <v>2.7439423804966627</v>
      </c>
      <c r="N34" s="6">
        <f t="shared" ref="N34" si="82">100*N33/N32</f>
        <v>2.8683948858000301</v>
      </c>
      <c r="O34" s="6">
        <f t="shared" ref="O34" si="83">100*O33/O32</f>
        <v>13.065801223626565</v>
      </c>
      <c r="P34" s="6">
        <f t="shared" ref="P34" si="84">100*P33/P32</f>
        <v>9.1623271776901376</v>
      </c>
      <c r="Q34" s="6">
        <f t="shared" ref="Q34" si="85">100*Q33/Q32</f>
        <v>30.698831252145165</v>
      </c>
      <c r="R34" s="6" t="e">
        <f t="shared" ref="R34" si="86">100*R33/R32</f>
        <v>#DIV/0!</v>
      </c>
      <c r="S34" s="6">
        <f t="shared" ref="S34" si="87">100*S33/S32</f>
        <v>8.2387844694157533</v>
      </c>
      <c r="T34" s="6">
        <f t="shared" ref="T34" si="88">100*T33/T32</f>
        <v>51.480421324798982</v>
      </c>
      <c r="U34" s="6">
        <f>100*U33/U32</f>
        <v>11.651201706542359</v>
      </c>
      <c r="V34" s="6" t="e">
        <f t="shared" ref="V34" si="89">100*V33/V32</f>
        <v>#DIV/0!</v>
      </c>
      <c r="W34" s="6">
        <f t="shared" ref="W34" si="90">100*W33/W32</f>
        <v>5.8007209462968978</v>
      </c>
      <c r="X34" s="6">
        <f t="shared" ref="X34" si="91">100*X33/X32</f>
        <v>8.0184745288912858</v>
      </c>
      <c r="Y34" s="6">
        <f t="shared" ref="Y34" si="92">100*Y33/Y32</f>
        <v>5.3158846480174908</v>
      </c>
      <c r="Z34" s="6" t="e">
        <f t="shared" ref="Z34" si="93">100*Z33/Z32</f>
        <v>#DIV/0!</v>
      </c>
      <c r="AA34" s="6">
        <f t="shared" ref="AA34" si="94">100*AA33/AA32</f>
        <v>97.907362818808025</v>
      </c>
      <c r="AB34" s="6">
        <f t="shared" ref="AB34" si="95">100*AB33/AB32</f>
        <v>10.475767637054062</v>
      </c>
      <c r="AC34" s="6" t="e">
        <f t="shared" ref="AC34" si="96">100*AC33/AC32</f>
        <v>#DIV/0!</v>
      </c>
      <c r="AD34" s="6">
        <f t="shared" ref="AD34" si="97">100*AD33/AD32</f>
        <v>37.307853041886624</v>
      </c>
      <c r="AE34" s="6">
        <f>100*AE33/AE32</f>
        <v>12.87135140591446</v>
      </c>
      <c r="AF34" s="6"/>
    </row>
    <row r="35" spans="1:32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2" x14ac:dyDescent="0.3">
      <c r="A36" s="11" t="s">
        <v>139</v>
      </c>
      <c r="B36" s="5" t="s">
        <v>20</v>
      </c>
      <c r="C36" s="7" t="e">
        <f>AVERAGE('raw data'!C35:C38)</f>
        <v>#DIV/0!</v>
      </c>
      <c r="D36" s="7">
        <f>AVERAGE('raw data'!D35:D38)</f>
        <v>1997089.2684025227</v>
      </c>
      <c r="E36" s="7">
        <f>AVERAGE('raw data'!E35:E38)</f>
        <v>948277.44182305969</v>
      </c>
      <c r="F36" s="7" t="e">
        <f>AVERAGE('raw data'!F35:F38)</f>
        <v>#DIV/0!</v>
      </c>
      <c r="G36" s="7" t="e">
        <f>AVERAGE('raw data'!G35:G38)</f>
        <v>#DIV/0!</v>
      </c>
      <c r="H36" s="7">
        <f>AVERAGE('raw data'!H35:H38)</f>
        <v>2204863.391233155</v>
      </c>
      <c r="I36" s="7">
        <f>AVERAGE('raw data'!I35:I38)</f>
        <v>2429561.3522926648</v>
      </c>
      <c r="J36" s="7">
        <f>AVERAGE('raw data'!J35:J38)</f>
        <v>1443253.592989515</v>
      </c>
      <c r="K36" s="7" t="e">
        <f>AVERAGE('raw data'!K35:K38)</f>
        <v>#DIV/0!</v>
      </c>
      <c r="L36" s="7" t="e">
        <f>AVERAGE('raw data'!L35:L38)</f>
        <v>#DIV/0!</v>
      </c>
      <c r="M36" s="7">
        <f>AVERAGE('raw data'!M35:M38)</f>
        <v>6502956.6664851978</v>
      </c>
      <c r="N36" s="7">
        <f>AVERAGE('raw data'!N35:N38)</f>
        <v>31872747.683116801</v>
      </c>
      <c r="O36" s="7">
        <f>AVERAGE('raw data'!O35:O38)</f>
        <v>1667033.0811949577</v>
      </c>
      <c r="P36" s="7">
        <f>AVERAGE('raw data'!P35:P38)</f>
        <v>691706.86065200239</v>
      </c>
      <c r="Q36" s="7">
        <f>AVERAGE('raw data'!Q35:Q38)</f>
        <v>19387540.220976476</v>
      </c>
      <c r="R36" s="7" t="e">
        <f>AVERAGE('raw data'!R35:R38)</f>
        <v>#DIV/0!</v>
      </c>
      <c r="S36" s="7">
        <f>AVERAGE('raw data'!S35:S38)</f>
        <v>136731.44481272268</v>
      </c>
      <c r="T36" s="7">
        <f>AVERAGE('raw data'!T35:T38)</f>
        <v>119325.7946239835</v>
      </c>
      <c r="U36" s="7">
        <f>AVERAGE('raw data'!U35:U38)</f>
        <v>218284.18268172524</v>
      </c>
      <c r="V36" s="7" t="e">
        <f>AVERAGE('raw data'!V35:V38)</f>
        <v>#DIV/0!</v>
      </c>
      <c r="W36" s="7">
        <f>AVERAGE('raw data'!W35:W38)</f>
        <v>207595.50402047526</v>
      </c>
      <c r="X36" s="7">
        <f>AVERAGE('raw data'!X35:X38)</f>
        <v>348680.52362027776</v>
      </c>
      <c r="Y36" s="7">
        <f>AVERAGE('raw data'!Y35:Y38)</f>
        <v>6224142.0220462875</v>
      </c>
      <c r="Z36" s="7" t="e">
        <f>AVERAGE('raw data'!Z35:Z38)</f>
        <v>#DIV/0!</v>
      </c>
      <c r="AA36" s="7">
        <f>AVERAGE('raw data'!AA35:AA38)</f>
        <v>128216.97775253899</v>
      </c>
      <c r="AB36" s="7">
        <f>AVERAGE('raw data'!AB35:AB38)</f>
        <v>240478.39707961501</v>
      </c>
      <c r="AC36" s="7" t="e">
        <f>AVERAGE('raw data'!AC35:AC38)</f>
        <v>#DIV/0!</v>
      </c>
      <c r="AD36" s="7" t="e">
        <f>AVERAGE('raw data'!AD35:AD38)</f>
        <v>#DIV/0!</v>
      </c>
      <c r="AE36" s="7">
        <f>AVERAGE('raw data'!AE35:AE38)</f>
        <v>10095814.645506751</v>
      </c>
    </row>
    <row r="37" spans="1:32" x14ac:dyDescent="0.3">
      <c r="B37" s="5" t="s">
        <v>21</v>
      </c>
      <c r="C37" s="7" t="e">
        <f>STDEV('raw data'!C35:C38)</f>
        <v>#DIV/0!</v>
      </c>
      <c r="D37" s="7">
        <f>STDEV('raw data'!D35:D38)</f>
        <v>424015.82908866968</v>
      </c>
      <c r="E37" s="7">
        <f>STDEV('raw data'!E35:E38)</f>
        <v>297433.24701627728</v>
      </c>
      <c r="F37" s="7" t="e">
        <f>STDEV('raw data'!F35:F38)</f>
        <v>#DIV/0!</v>
      </c>
      <c r="G37" s="7" t="e">
        <f>STDEV('raw data'!G35:G38)</f>
        <v>#DIV/0!</v>
      </c>
      <c r="H37" s="7">
        <f>STDEV('raw data'!H35:H38)</f>
        <v>290015.76084569981</v>
      </c>
      <c r="I37" s="7">
        <f>STDEV('raw data'!I35:I38)</f>
        <v>269702.20014007756</v>
      </c>
      <c r="J37" s="7">
        <f>STDEV('raw data'!J35:J38)</f>
        <v>292811.98634388926</v>
      </c>
      <c r="K37" s="7" t="e">
        <f>STDEV('raw data'!K35:K38)</f>
        <v>#DIV/0!</v>
      </c>
      <c r="L37" s="7" t="e">
        <f>STDEV('raw data'!L35:L38)</f>
        <v>#DIV/0!</v>
      </c>
      <c r="M37" s="7">
        <f>STDEV('raw data'!M35:M38)</f>
        <v>718361.44273934723</v>
      </c>
      <c r="N37" s="7">
        <f>STDEV('raw data'!N35:N38)</f>
        <v>2094198.0085364117</v>
      </c>
      <c r="O37" s="7">
        <f>STDEV('raw data'!O35:O38)</f>
        <v>215363.18321236034</v>
      </c>
      <c r="P37" s="7">
        <f>STDEV('raw data'!P35:P38)</f>
        <v>288053.84790630179</v>
      </c>
      <c r="Q37" s="7">
        <f>STDEV('raw data'!Q35:Q38)</f>
        <v>938116.53552324767</v>
      </c>
      <c r="R37" s="7" t="e">
        <f>STDEV('raw data'!R35:R38)</f>
        <v>#DIV/0!</v>
      </c>
      <c r="S37" s="7">
        <f>STDEV('raw data'!S35:S38)</f>
        <v>82407.224800078606</v>
      </c>
      <c r="T37" s="7">
        <f>STDEV('raw data'!T35:T38)</f>
        <v>22984.075745428141</v>
      </c>
      <c r="U37" s="7">
        <f>STDEV('raw data'!U35:U38)</f>
        <v>98527.142766634744</v>
      </c>
      <c r="V37" s="7" t="e">
        <f>STDEV('raw data'!V35:V38)</f>
        <v>#DIV/0!</v>
      </c>
      <c r="W37" s="7">
        <f>STDEV('raw data'!W35:W38)</f>
        <v>19240.924965383067</v>
      </c>
      <c r="X37" s="7">
        <f>STDEV('raw data'!X35:X38)</f>
        <v>68322.07118329886</v>
      </c>
      <c r="Y37" s="7">
        <f>STDEV('raw data'!Y35:Y38)</f>
        <v>389829.87709420495</v>
      </c>
      <c r="Z37" s="7" t="e">
        <f>STDEV('raw data'!Z35:Z38)</f>
        <v>#DIV/0!</v>
      </c>
      <c r="AA37" s="7" t="e">
        <f>STDEV('raw data'!AA35:AA38)</f>
        <v>#DIV/0!</v>
      </c>
      <c r="AB37" s="7">
        <f>STDEV('raw data'!AB35:AB38)</f>
        <v>32579.648388152724</v>
      </c>
      <c r="AC37" s="7" t="e">
        <f>STDEV('raw data'!AC35:AC38)</f>
        <v>#DIV/0!</v>
      </c>
      <c r="AD37" s="7" t="e">
        <f>STDEV('raw data'!AD35:AD38)</f>
        <v>#DIV/0!</v>
      </c>
      <c r="AE37" s="7">
        <f>STDEV('raw data'!AE35:AE38)</f>
        <v>395361.52989796363</v>
      </c>
    </row>
    <row r="38" spans="1:32" x14ac:dyDescent="0.3">
      <c r="B38" s="5" t="s">
        <v>22</v>
      </c>
      <c r="C38" s="6" t="e">
        <f>100*C37/C36</f>
        <v>#DIV/0!</v>
      </c>
      <c r="D38" s="6">
        <f t="shared" ref="D38:L38" si="98">100*D37/D36</f>
        <v>21.23169133184723</v>
      </c>
      <c r="E38" s="6">
        <f t="shared" si="98"/>
        <v>31.365635614452984</v>
      </c>
      <c r="F38" s="6" t="e">
        <f t="shared" si="98"/>
        <v>#DIV/0!</v>
      </c>
      <c r="G38" s="6" t="e">
        <f t="shared" si="98"/>
        <v>#DIV/0!</v>
      </c>
      <c r="H38" s="6">
        <f t="shared" si="98"/>
        <v>13.153457125681483</v>
      </c>
      <c r="I38" s="6">
        <f t="shared" si="98"/>
        <v>11.100859827457004</v>
      </c>
      <c r="J38" s="6">
        <f t="shared" si="98"/>
        <v>20.288325472820528</v>
      </c>
      <c r="K38" s="6" t="e">
        <f t="shared" si="98"/>
        <v>#DIV/0!</v>
      </c>
      <c r="L38" s="6" t="e">
        <f t="shared" si="98"/>
        <v>#DIV/0!</v>
      </c>
      <c r="M38" s="6">
        <f>100*M37/M36</f>
        <v>11.046689676430161</v>
      </c>
      <c r="N38" s="6">
        <f t="shared" ref="N38" si="99">100*N37/N36</f>
        <v>6.5704972453495811</v>
      </c>
      <c r="O38" s="6">
        <f t="shared" ref="O38" si="100">100*O37/O36</f>
        <v>12.918950777988421</v>
      </c>
      <c r="P38" s="6">
        <f t="shared" ref="P38" si="101">100*P37/P36</f>
        <v>41.643919453796144</v>
      </c>
      <c r="Q38" s="6">
        <f t="shared" ref="Q38" si="102">100*Q37/Q36</f>
        <v>4.8387599707375273</v>
      </c>
      <c r="R38" s="6" t="e">
        <f t="shared" ref="R38" si="103">100*R37/R36</f>
        <v>#DIV/0!</v>
      </c>
      <c r="S38" s="6">
        <f t="shared" ref="S38" si="104">100*S37/S36</f>
        <v>60.269402486713666</v>
      </c>
      <c r="T38" s="6">
        <f t="shared" ref="T38" si="105">100*T37/T36</f>
        <v>19.261615493829304</v>
      </c>
      <c r="U38" s="6">
        <f>100*U37/U36</f>
        <v>45.137096768158749</v>
      </c>
      <c r="V38" s="6" t="e">
        <f t="shared" ref="V38" si="106">100*V37/V36</f>
        <v>#DIV/0!</v>
      </c>
      <c r="W38" s="6">
        <f t="shared" ref="W38" si="107">100*W37/W36</f>
        <v>9.2684690143796775</v>
      </c>
      <c r="X38" s="6">
        <f t="shared" ref="X38" si="108">100*X37/X36</f>
        <v>19.594461564392795</v>
      </c>
      <c r="Y38" s="6">
        <f t="shared" ref="Y38" si="109">100*Y37/Y36</f>
        <v>6.2631905845561358</v>
      </c>
      <c r="Z38" s="6" t="e">
        <f t="shared" ref="Z38" si="110">100*Z37/Z36</f>
        <v>#DIV/0!</v>
      </c>
      <c r="AA38" s="6" t="e">
        <f t="shared" ref="AA38" si="111">100*AA37/AA36</f>
        <v>#DIV/0!</v>
      </c>
      <c r="AB38" s="6">
        <f t="shared" ref="AB38" si="112">100*AB37/AB36</f>
        <v>13.547848282341388</v>
      </c>
      <c r="AC38" s="6" t="e">
        <f t="shared" ref="AC38" si="113">100*AC37/AC36</f>
        <v>#DIV/0!</v>
      </c>
      <c r="AD38" s="6" t="e">
        <f t="shared" ref="AD38" si="114">100*AD37/AD36</f>
        <v>#DIV/0!</v>
      </c>
      <c r="AE38" s="6">
        <f>100*AE37/AE36</f>
        <v>3.9160933889958396</v>
      </c>
    </row>
    <row r="39" spans="1:32" x14ac:dyDescent="0.3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2" x14ac:dyDescent="0.3">
      <c r="A40" s="12" t="s">
        <v>140</v>
      </c>
      <c r="B40" s="5" t="s">
        <v>20</v>
      </c>
      <c r="C40" s="7" t="e">
        <f>AVERAGE('raw data'!C39:C42)</f>
        <v>#DIV/0!</v>
      </c>
      <c r="D40" s="7">
        <f>AVERAGE('raw data'!D39:D42)</f>
        <v>1912372.6106631199</v>
      </c>
      <c r="E40" s="7">
        <f>AVERAGE('raw data'!E39:E42)</f>
        <v>1727470.7344391875</v>
      </c>
      <c r="F40" s="7" t="e">
        <f>AVERAGE('raw data'!F39:F42)</f>
        <v>#DIV/0!</v>
      </c>
      <c r="G40" s="7" t="e">
        <f>AVERAGE('raw data'!G39:G42)</f>
        <v>#DIV/0!</v>
      </c>
      <c r="H40" s="7">
        <f>AVERAGE('raw data'!H39:H42)</f>
        <v>2486493.629564025</v>
      </c>
      <c r="I40" s="7">
        <f>AVERAGE('raw data'!I39:I42)</f>
        <v>3114488.7005197378</v>
      </c>
      <c r="J40" s="7">
        <f>AVERAGE('raw data'!J39:J42)</f>
        <v>1931678.0763377224</v>
      </c>
      <c r="K40" s="7" t="e">
        <f>AVERAGE('raw data'!K39:K42)</f>
        <v>#DIV/0!</v>
      </c>
      <c r="L40" s="7" t="e">
        <f>AVERAGE('raw data'!L39:L42)</f>
        <v>#DIV/0!</v>
      </c>
      <c r="M40" s="7">
        <f>AVERAGE('raw data'!M39:M42)</f>
        <v>9876823.0419608336</v>
      </c>
      <c r="N40" s="7">
        <f>AVERAGE('raw data'!N39:N42)</f>
        <v>33264702.346194301</v>
      </c>
      <c r="O40" s="7">
        <f>AVERAGE('raw data'!O39:O42)</f>
        <v>808174.02620766102</v>
      </c>
      <c r="P40" s="7" t="e">
        <f>AVERAGE('raw data'!P39:P42)</f>
        <v>#DIV/0!</v>
      </c>
      <c r="Q40" s="7">
        <f>AVERAGE('raw data'!Q39:Q42)</f>
        <v>39812933.269207001</v>
      </c>
      <c r="R40" s="7" t="e">
        <f>AVERAGE('raw data'!R39:R42)</f>
        <v>#DIV/0!</v>
      </c>
      <c r="S40" s="7" t="e">
        <f>AVERAGE('raw data'!S39:S42)</f>
        <v>#DIV/0!</v>
      </c>
      <c r="T40" s="7" t="e">
        <f>AVERAGE('raw data'!T39:T42)</f>
        <v>#DIV/0!</v>
      </c>
      <c r="U40" s="7" t="e">
        <f>AVERAGE('raw data'!U39:U42)</f>
        <v>#DIV/0!</v>
      </c>
      <c r="V40" s="7" t="e">
        <f>AVERAGE('raw data'!V39:V42)</f>
        <v>#DIV/0!</v>
      </c>
      <c r="W40" s="7">
        <f>AVERAGE('raw data'!W39:W42)</f>
        <v>288021.44456410775</v>
      </c>
      <c r="X40" s="7">
        <f>AVERAGE('raw data'!X39:X42)</f>
        <v>455083.07554321596</v>
      </c>
      <c r="Y40" s="7">
        <f>AVERAGE('raw data'!Y39:Y42)</f>
        <v>7811290.787660012</v>
      </c>
      <c r="Z40" s="7" t="e">
        <f>AVERAGE('raw data'!Z39:Z42)</f>
        <v>#DIV/0!</v>
      </c>
      <c r="AA40" s="7">
        <f>AVERAGE('raw data'!AA39:AA42)</f>
        <v>195225.85888365051</v>
      </c>
      <c r="AB40" s="7">
        <f>AVERAGE('raw data'!AB39:AB42)</f>
        <v>247599.51978123901</v>
      </c>
      <c r="AC40" s="7" t="e">
        <f>AVERAGE('raw data'!AC39:AC42)</f>
        <v>#DIV/0!</v>
      </c>
      <c r="AD40" s="7">
        <f>AVERAGE('raw data'!AD39:AD42)</f>
        <v>34744.127761054951</v>
      </c>
      <c r="AE40" s="7">
        <f>AVERAGE('raw data'!AE39:AE42)</f>
        <v>10211850.515492206</v>
      </c>
    </row>
    <row r="41" spans="1:32" x14ac:dyDescent="0.3">
      <c r="B41" s="5" t="s">
        <v>21</v>
      </c>
      <c r="C41" s="7" t="e">
        <f>STDEV('raw data'!C39:C42)</f>
        <v>#DIV/0!</v>
      </c>
      <c r="D41" s="7">
        <f>STDEV('raw data'!D39:D42)</f>
        <v>87972.325871627268</v>
      </c>
      <c r="E41" s="7">
        <f>STDEV('raw data'!E39:E42)</f>
        <v>213442.31526972767</v>
      </c>
      <c r="F41" s="7" t="e">
        <f>STDEV('raw data'!F39:F42)</f>
        <v>#DIV/0!</v>
      </c>
      <c r="G41" s="7" t="e">
        <f>STDEV('raw data'!G39:G42)</f>
        <v>#DIV/0!</v>
      </c>
      <c r="H41" s="7">
        <f>STDEV('raw data'!H39:H42)</f>
        <v>277162.98106791254</v>
      </c>
      <c r="I41" s="7">
        <f>STDEV('raw data'!I39:I42)</f>
        <v>263476.98294868192</v>
      </c>
      <c r="J41" s="7">
        <f>STDEV('raw data'!J39:J42)</f>
        <v>328040.63905929052</v>
      </c>
      <c r="K41" s="7" t="e">
        <f>STDEV('raw data'!K39:K42)</f>
        <v>#DIV/0!</v>
      </c>
      <c r="L41" s="7" t="e">
        <f>STDEV('raw data'!L39:L42)</f>
        <v>#DIV/0!</v>
      </c>
      <c r="M41" s="7">
        <f>STDEV('raw data'!M39:M42)</f>
        <v>719097.61724891071</v>
      </c>
      <c r="N41" s="7">
        <f>STDEV('raw data'!N39:N42)</f>
        <v>2247585.9152981183</v>
      </c>
      <c r="O41" s="7">
        <f>STDEV('raw data'!O39:O42)</f>
        <v>206238.49508223165</v>
      </c>
      <c r="P41" s="7" t="e">
        <f>STDEV('raw data'!P39:P42)</f>
        <v>#DIV/0!</v>
      </c>
      <c r="Q41" s="7">
        <f>STDEV('raw data'!Q39:Q42)</f>
        <v>2917851.759408047</v>
      </c>
      <c r="R41" s="7" t="e">
        <f>STDEV('raw data'!R39:R42)</f>
        <v>#DIV/0!</v>
      </c>
      <c r="S41" s="7" t="e">
        <f>STDEV('raw data'!S39:S42)</f>
        <v>#DIV/0!</v>
      </c>
      <c r="T41" s="7" t="e">
        <f>STDEV('raw data'!T39:T42)</f>
        <v>#DIV/0!</v>
      </c>
      <c r="U41" s="7" t="e">
        <f>STDEV('raw data'!U39:U42)</f>
        <v>#DIV/0!</v>
      </c>
      <c r="V41" s="7" t="e">
        <f>STDEV('raw data'!V39:V42)</f>
        <v>#DIV/0!</v>
      </c>
      <c r="W41" s="7">
        <f>STDEV('raw data'!W39:W42)</f>
        <v>11139.96830492934</v>
      </c>
      <c r="X41" s="7">
        <f>STDEV('raw data'!X39:X42)</f>
        <v>122698.65206707657</v>
      </c>
      <c r="Y41" s="7">
        <f>STDEV('raw data'!Y39:Y42)</f>
        <v>263086.9572342395</v>
      </c>
      <c r="Z41" s="7" t="e">
        <f>STDEV('raw data'!Z39:Z42)</f>
        <v>#DIV/0!</v>
      </c>
      <c r="AA41" s="7">
        <f>STDEV('raw data'!AA39:AA42)</f>
        <v>35506.334516003968</v>
      </c>
      <c r="AB41" s="7">
        <f>STDEV('raw data'!AB39:AB42)</f>
        <v>45435.578879851935</v>
      </c>
      <c r="AC41" s="7" t="e">
        <f>STDEV('raw data'!AC39:AC42)</f>
        <v>#DIV/0!</v>
      </c>
      <c r="AD41" s="7">
        <f>STDEV('raw data'!AD39:AD42)</f>
        <v>7825.409891697097</v>
      </c>
      <c r="AE41" s="7">
        <f>STDEV('raw data'!AE39:AE42)</f>
        <v>1128156.9984627587</v>
      </c>
    </row>
    <row r="42" spans="1:32" x14ac:dyDescent="0.3">
      <c r="B42" s="5" t="s">
        <v>22</v>
      </c>
      <c r="C42" s="6" t="e">
        <f>100*C41/C40</f>
        <v>#DIV/0!</v>
      </c>
      <c r="D42" s="6">
        <f t="shared" ref="D42:L42" si="115">100*D41/D40</f>
        <v>4.6001665878870046</v>
      </c>
      <c r="E42" s="6">
        <f t="shared" si="115"/>
        <v>12.355770260792312</v>
      </c>
      <c r="F42" s="6" t="e">
        <f t="shared" si="115"/>
        <v>#DIV/0!</v>
      </c>
      <c r="G42" s="6" t="e">
        <f t="shared" si="115"/>
        <v>#DIV/0!</v>
      </c>
      <c r="H42" s="6">
        <f t="shared" si="115"/>
        <v>11.14674004278505</v>
      </c>
      <c r="I42" s="6">
        <f t="shared" si="115"/>
        <v>8.4597186981193282</v>
      </c>
      <c r="J42" s="6">
        <f t="shared" si="115"/>
        <v>16.982158832657266</v>
      </c>
      <c r="K42" s="6" t="e">
        <f t="shared" si="115"/>
        <v>#DIV/0!</v>
      </c>
      <c r="L42" s="6" t="e">
        <f t="shared" si="115"/>
        <v>#DIV/0!</v>
      </c>
      <c r="M42" s="6">
        <f>100*M41/M40</f>
        <v>7.280657091798509</v>
      </c>
      <c r="N42" s="6">
        <f t="shared" ref="N42" si="116">100*N41/N40</f>
        <v>6.7566692523110969</v>
      </c>
      <c r="O42" s="6">
        <f t="shared" ref="O42" si="117">100*O41/O40</f>
        <v>25.519069952049968</v>
      </c>
      <c r="P42" s="6" t="e">
        <f t="shared" ref="P42" si="118">100*P41/P40</f>
        <v>#DIV/0!</v>
      </c>
      <c r="Q42" s="6">
        <f t="shared" ref="Q42" si="119">100*Q41/Q40</f>
        <v>7.3289042524903252</v>
      </c>
      <c r="R42" s="6" t="e">
        <f t="shared" ref="R42" si="120">100*R41/R40</f>
        <v>#DIV/0!</v>
      </c>
      <c r="S42" s="6" t="e">
        <f t="shared" ref="S42" si="121">100*S41/S40</f>
        <v>#DIV/0!</v>
      </c>
      <c r="T42" s="6" t="e">
        <f t="shared" ref="T42" si="122">100*T41/T40</f>
        <v>#DIV/0!</v>
      </c>
      <c r="U42" s="6" t="e">
        <f>100*U41/U40</f>
        <v>#DIV/0!</v>
      </c>
      <c r="V42" s="6" t="e">
        <f t="shared" ref="V42" si="123">100*V41/V40</f>
        <v>#DIV/0!</v>
      </c>
      <c r="W42" s="6">
        <f t="shared" ref="W42" si="124">100*W41/W40</f>
        <v>3.867756556039982</v>
      </c>
      <c r="X42" s="6">
        <f t="shared" ref="X42" si="125">100*X41/X40</f>
        <v>26.96181393267937</v>
      </c>
      <c r="Y42" s="6">
        <f t="shared" ref="Y42" si="126">100*Y41/Y40</f>
        <v>3.3680343541921975</v>
      </c>
      <c r="Z42" s="6" t="e">
        <f t="shared" ref="Z42" si="127">100*Z41/Z40</f>
        <v>#DIV/0!</v>
      </c>
      <c r="AA42" s="6">
        <f t="shared" ref="AA42" si="128">100*AA41/AA40</f>
        <v>18.187311209200423</v>
      </c>
      <c r="AB42" s="6">
        <f t="shared" ref="AB42" si="129">100*AB41/AB40</f>
        <v>18.350430937828762</v>
      </c>
      <c r="AC42" s="6" t="e">
        <f t="shared" ref="AC42" si="130">100*AC41/AC40</f>
        <v>#DIV/0!</v>
      </c>
      <c r="AD42" s="6">
        <f t="shared" ref="AD42" si="131">100*AD41/AD40</f>
        <v>22.52297120686011</v>
      </c>
      <c r="AE42" s="6">
        <f>100*AE41/AE40</f>
        <v>11.047527544114095</v>
      </c>
    </row>
    <row r="43" spans="1:32" x14ac:dyDescent="0.3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2" x14ac:dyDescent="0.3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2" s="5" customFormat="1" x14ac:dyDescent="0.3">
      <c r="A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2" s="5" customFormat="1" x14ac:dyDescent="0.3">
      <c r="A46" s="8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2" s="5" customFormat="1" x14ac:dyDescent="0.3">
      <c r="A47" s="8"/>
    </row>
    <row r="48" spans="1:32" x14ac:dyDescent="0.3">
      <c r="A48" s="8"/>
      <c r="C48" s="4"/>
    </row>
    <row r="49" spans="1:32" x14ac:dyDescent="0.3">
      <c r="A49" s="9"/>
      <c r="C49" s="4"/>
    </row>
    <row r="50" spans="1:32" x14ac:dyDescent="0.3">
      <c r="C50" s="8" t="s">
        <v>52</v>
      </c>
      <c r="D50" s="8" t="s">
        <v>53</v>
      </c>
      <c r="E50" s="8" t="s">
        <v>54</v>
      </c>
      <c r="F50" s="8" t="s">
        <v>55</v>
      </c>
      <c r="G50" s="8" t="s">
        <v>113</v>
      </c>
      <c r="H50" s="8" t="s">
        <v>56</v>
      </c>
      <c r="I50" s="8" t="s">
        <v>57</v>
      </c>
      <c r="J50" s="8" t="s">
        <v>58</v>
      </c>
      <c r="K50" s="8" t="s">
        <v>59</v>
      </c>
      <c r="L50" s="8" t="s">
        <v>60</v>
      </c>
      <c r="M50" s="8" t="s">
        <v>131</v>
      </c>
      <c r="N50" s="8" t="s">
        <v>61</v>
      </c>
      <c r="O50" s="8" t="s">
        <v>62</v>
      </c>
      <c r="P50" s="8" t="s">
        <v>63</v>
      </c>
      <c r="Q50" s="8" t="s">
        <v>64</v>
      </c>
      <c r="R50" s="8" t="s">
        <v>65</v>
      </c>
      <c r="S50" s="8" t="s">
        <v>66</v>
      </c>
      <c r="T50" s="8" t="s">
        <v>67</v>
      </c>
      <c r="U50" s="8" t="s">
        <v>68</v>
      </c>
      <c r="V50" s="8" t="s">
        <v>69</v>
      </c>
      <c r="W50" s="8" t="s">
        <v>70</v>
      </c>
      <c r="X50" s="8" t="s">
        <v>71</v>
      </c>
      <c r="Y50" s="8" t="s">
        <v>102</v>
      </c>
      <c r="Z50" s="8"/>
      <c r="AA50" s="8" t="s">
        <v>103</v>
      </c>
      <c r="AB50" s="8" t="s">
        <v>104</v>
      </c>
      <c r="AC50" s="8" t="s">
        <v>105</v>
      </c>
      <c r="AD50" s="8" t="s">
        <v>95</v>
      </c>
      <c r="AE50" s="8" t="s">
        <v>106</v>
      </c>
      <c r="AF50" s="8"/>
    </row>
    <row r="51" spans="1:32" x14ac:dyDescent="0.3">
      <c r="A51" s="8" t="s">
        <v>137</v>
      </c>
      <c r="B51" s="5" t="s">
        <v>20</v>
      </c>
      <c r="C51" s="7">
        <f>AVERAGE('raw data'!C49:C52)</f>
        <v>51078.096208067167</v>
      </c>
      <c r="D51" s="7">
        <f>AVERAGE('raw data'!D49:D52)</f>
        <v>8686662.7990897652</v>
      </c>
      <c r="E51" s="7" t="e">
        <f>AVERAGE('raw data'!E49:E52)</f>
        <v>#DIV/0!</v>
      </c>
      <c r="F51" s="7" t="e">
        <f>AVERAGE('raw data'!F49:F52)</f>
        <v>#DIV/0!</v>
      </c>
      <c r="G51" s="7" t="e">
        <f>AVERAGE('raw data'!G49:G52)</f>
        <v>#DIV/0!</v>
      </c>
      <c r="H51" s="7" t="e">
        <f>AVERAGE('raw data'!H49:H52)</f>
        <v>#DIV/0!</v>
      </c>
      <c r="I51" s="7" t="e">
        <f>AVERAGE('raw data'!I49:I52)</f>
        <v>#DIV/0!</v>
      </c>
      <c r="J51" s="7" t="e">
        <f>AVERAGE('raw data'!J49:J52)</f>
        <v>#DIV/0!</v>
      </c>
      <c r="K51" s="7" t="e">
        <f>AVERAGE('raw data'!K49:K52)</f>
        <v>#DIV/0!</v>
      </c>
      <c r="L51" s="7">
        <f>AVERAGE('raw data'!L49:L52)</f>
        <v>3232408.9027389023</v>
      </c>
      <c r="M51" s="7">
        <f>AVERAGE('raw data'!M49:M52)</f>
        <v>34451990.460105121</v>
      </c>
      <c r="N51" s="7">
        <f>AVERAGE('raw data'!N49:N52)</f>
        <v>38176963.914373279</v>
      </c>
      <c r="O51" s="7">
        <f>AVERAGE('raw data'!O49:O52)</f>
        <v>780440.07355690876</v>
      </c>
      <c r="P51" s="7" t="e">
        <f>AVERAGE('raw data'!P49:P52)</f>
        <v>#DIV/0!</v>
      </c>
      <c r="Q51" s="7">
        <f>AVERAGE('raw data'!Q49:Q52)</f>
        <v>946612.58070420998</v>
      </c>
      <c r="R51" s="7" t="e">
        <f>AVERAGE('raw data'!R49:R52)</f>
        <v>#DIV/0!</v>
      </c>
      <c r="S51" s="7">
        <f>AVERAGE('raw data'!S49:S52)</f>
        <v>1769282.779380742</v>
      </c>
      <c r="T51" s="7">
        <f>AVERAGE('raw data'!T49:T52)</f>
        <v>12848432.00304259</v>
      </c>
      <c r="U51" s="7">
        <f>AVERAGE('raw data'!U49:U52)</f>
        <v>1195131.674936078</v>
      </c>
      <c r="V51" s="7" t="e">
        <f>AVERAGE('raw data'!V49:V52)</f>
        <v>#DIV/0!</v>
      </c>
      <c r="W51" s="7">
        <f>AVERAGE('raw data'!W49:W52)</f>
        <v>416462.99947321828</v>
      </c>
      <c r="X51" s="7">
        <f>AVERAGE('raw data'!X49:X52)</f>
        <v>621868.64500926668</v>
      </c>
      <c r="Y51" s="7">
        <f>AVERAGE('raw data'!Y49:Y52)</f>
        <v>10358522.459727086</v>
      </c>
      <c r="Z51" s="7"/>
      <c r="AA51" s="7">
        <f>AVERAGE('raw data'!AA49:AA52)</f>
        <v>611550.37515657069</v>
      </c>
      <c r="AB51" s="7">
        <f>AVERAGE('raw data'!AB49:AB52)</f>
        <v>1331142.1085518948</v>
      </c>
      <c r="AC51" s="7" t="e">
        <f>AVERAGE('raw data'!AC49:AC52)</f>
        <v>#DIV/0!</v>
      </c>
      <c r="AD51" s="7" t="e">
        <f>AVERAGE('raw data'!AD49:AD52)</f>
        <v>#DIV/0!</v>
      </c>
      <c r="AE51" s="7" t="e">
        <f>AVERAGE('raw data'!AE49:AE52)</f>
        <v>#DIV/0!</v>
      </c>
      <c r="AF51" s="7"/>
    </row>
    <row r="52" spans="1:32" x14ac:dyDescent="0.3">
      <c r="B52" s="5" t="s">
        <v>21</v>
      </c>
      <c r="C52" s="7">
        <f>STDEV('raw data'!C49:C52)</f>
        <v>17236.885685481953</v>
      </c>
      <c r="D52" s="7">
        <f>STDEV('raw data'!D49:D52)</f>
        <v>3718034.9492185526</v>
      </c>
      <c r="E52" s="7" t="e">
        <f>STDEV('raw data'!E49:E52)</f>
        <v>#DIV/0!</v>
      </c>
      <c r="F52" s="7" t="e">
        <f>STDEV('raw data'!F49:F52)</f>
        <v>#DIV/0!</v>
      </c>
      <c r="G52" s="7" t="e">
        <f>STDEV('raw data'!G49:G52)</f>
        <v>#DIV/0!</v>
      </c>
      <c r="H52" s="7" t="e">
        <f>STDEV('raw data'!H49:H52)</f>
        <v>#DIV/0!</v>
      </c>
      <c r="I52" s="7" t="e">
        <f>STDEV('raw data'!I49:I52)</f>
        <v>#DIV/0!</v>
      </c>
      <c r="J52" s="7" t="e">
        <f>STDEV('raw data'!J49:J52)</f>
        <v>#DIV/0!</v>
      </c>
      <c r="K52" s="7" t="e">
        <f>STDEV('raw data'!K49:K52)</f>
        <v>#DIV/0!</v>
      </c>
      <c r="L52" s="7">
        <f>STDEV('raw data'!L49:L52)</f>
        <v>1489737.7080767474</v>
      </c>
      <c r="M52" s="7">
        <f>STDEV('raw data'!M49:M52)</f>
        <v>15549924.187746983</v>
      </c>
      <c r="N52" s="7">
        <f>STDEV('raw data'!N49:N52)</f>
        <v>15682113.608443836</v>
      </c>
      <c r="O52" s="7">
        <f>STDEV('raw data'!O49:O52)</f>
        <v>104634.3817162106</v>
      </c>
      <c r="P52" s="7" t="e">
        <f>STDEV('raw data'!P49:P52)</f>
        <v>#DIV/0!</v>
      </c>
      <c r="Q52" s="7">
        <f>STDEV('raw data'!Q49:Q52)</f>
        <v>509944.1352023746</v>
      </c>
      <c r="R52" s="7" t="e">
        <f>STDEV('raw data'!R49:R52)</f>
        <v>#DIV/0!</v>
      </c>
      <c r="S52" s="7">
        <f>STDEV('raw data'!S49:S52)</f>
        <v>1001580.0509327288</v>
      </c>
      <c r="T52" s="7">
        <f>STDEV('raw data'!T49:T52)</f>
        <v>5097734.4589838143</v>
      </c>
      <c r="U52" s="7">
        <f>STDEV('raw data'!U49:U52)</f>
        <v>561176.87796745519</v>
      </c>
      <c r="V52" s="7" t="e">
        <f>STDEV('raw data'!V49:V52)</f>
        <v>#DIV/0!</v>
      </c>
      <c r="W52" s="7">
        <f>STDEV('raw data'!W49:W52)</f>
        <v>176004.29114221132</v>
      </c>
      <c r="X52" s="7">
        <f>STDEV('raw data'!X49:X52)</f>
        <v>281398.11849747453</v>
      </c>
      <c r="Y52" s="7">
        <f>STDEV('raw data'!Y49:Y52)</f>
        <v>4888366.5164189069</v>
      </c>
      <c r="Z52" s="7"/>
      <c r="AA52" s="7">
        <f>STDEV('raw data'!AA49:AA52)</f>
        <v>298956.10221411829</v>
      </c>
      <c r="AB52" s="7">
        <f>STDEV('raw data'!AB49:AB52)</f>
        <v>687890.15412668674</v>
      </c>
      <c r="AC52" s="7" t="e">
        <f>STDEV('raw data'!AC49:AC52)</f>
        <v>#DIV/0!</v>
      </c>
      <c r="AD52" s="7" t="e">
        <f>STDEV('raw data'!AD49:AD52)</f>
        <v>#DIV/0!</v>
      </c>
      <c r="AE52" s="7" t="e">
        <f>STDEV('raw data'!AE49:AE52)</f>
        <v>#DIV/0!</v>
      </c>
      <c r="AF52" s="7"/>
    </row>
    <row r="53" spans="1:32" x14ac:dyDescent="0.3">
      <c r="B53" s="5" t="s">
        <v>22</v>
      </c>
      <c r="C53" s="6">
        <f>100*C52/C51</f>
        <v>33.746139666731736</v>
      </c>
      <c r="D53" s="6">
        <f t="shared" ref="D53:M53" si="132">100*D52/D51</f>
        <v>42.801649323928494</v>
      </c>
      <c r="E53" s="6" t="e">
        <f t="shared" si="132"/>
        <v>#DIV/0!</v>
      </c>
      <c r="F53" s="6" t="e">
        <f t="shared" si="132"/>
        <v>#DIV/0!</v>
      </c>
      <c r="G53" s="6" t="e">
        <f t="shared" si="132"/>
        <v>#DIV/0!</v>
      </c>
      <c r="H53" s="6" t="e">
        <f t="shared" si="132"/>
        <v>#DIV/0!</v>
      </c>
      <c r="I53" s="6" t="e">
        <f t="shared" si="132"/>
        <v>#DIV/0!</v>
      </c>
      <c r="J53" s="6" t="e">
        <f t="shared" si="132"/>
        <v>#DIV/0!</v>
      </c>
      <c r="K53" s="6" t="e">
        <f t="shared" si="132"/>
        <v>#DIV/0!</v>
      </c>
      <c r="L53" s="6">
        <f t="shared" si="132"/>
        <v>46.087538826367378</v>
      </c>
      <c r="M53" s="6">
        <f t="shared" si="132"/>
        <v>45.135053098756536</v>
      </c>
      <c r="N53" s="6">
        <f>100*N52/N51</f>
        <v>41.077424709877626</v>
      </c>
      <c r="O53" s="6">
        <f t="shared" ref="O53" si="133">100*O52/O51</f>
        <v>13.407100078719981</v>
      </c>
      <c r="P53" s="6" t="e">
        <f t="shared" ref="P53" si="134">100*P52/P51</f>
        <v>#DIV/0!</v>
      </c>
      <c r="Q53" s="6">
        <f t="shared" ref="Q53" si="135">100*Q52/Q51</f>
        <v>53.870416007255443</v>
      </c>
      <c r="R53" s="6" t="e">
        <f t="shared" ref="R53" si="136">100*R52/R51</f>
        <v>#DIV/0!</v>
      </c>
      <c r="S53" s="6">
        <f t="shared" ref="S53" si="137">100*S52/S51</f>
        <v>56.609382208721151</v>
      </c>
      <c r="T53" s="6">
        <f t="shared" ref="T53" si="138">100*T52/T51</f>
        <v>39.675926663865589</v>
      </c>
      <c r="U53" s="6">
        <f>100*U52/U51</f>
        <v>46.955234283910173</v>
      </c>
      <c r="V53" s="6" t="e">
        <f t="shared" ref="V53" si="139">100*V52/V51</f>
        <v>#DIV/0!</v>
      </c>
      <c r="W53" s="6">
        <f t="shared" ref="W53" si="140">100*W52/W51</f>
        <v>42.261687440382019</v>
      </c>
      <c r="X53" s="6">
        <f t="shared" ref="X53" si="141">100*X52/X51</f>
        <v>45.250411120708833</v>
      </c>
      <c r="Y53" s="6">
        <f t="shared" ref="Y53" si="142">100*Y52/Y51</f>
        <v>47.191735456715897</v>
      </c>
      <c r="Z53" s="6"/>
      <c r="AA53" s="6">
        <f t="shared" ref="AA53" si="143">100*AA52/AA51</f>
        <v>48.884951160005222</v>
      </c>
      <c r="AB53" s="6">
        <f t="shared" ref="AB53" si="144">100*AB52/AB51</f>
        <v>51.676687989009643</v>
      </c>
      <c r="AC53" s="6" t="e">
        <f t="shared" ref="AC53" si="145">100*AC52/AC51</f>
        <v>#DIV/0!</v>
      </c>
      <c r="AD53" s="6" t="e">
        <f>100*AD52/AD51</f>
        <v>#DIV/0!</v>
      </c>
      <c r="AE53" s="6" t="e">
        <f t="shared" ref="AE53" si="146">100*AE52/AE51</f>
        <v>#DIV/0!</v>
      </c>
      <c r="AF53" s="6"/>
    </row>
    <row r="54" spans="1:32" x14ac:dyDescent="0.3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2" x14ac:dyDescent="0.3">
      <c r="A55" s="9" t="s">
        <v>138</v>
      </c>
      <c r="B55" s="5" t="s">
        <v>20</v>
      </c>
      <c r="C55" s="7">
        <f>AVERAGE('raw data'!C53:C56)</f>
        <v>34627.901398682254</v>
      </c>
      <c r="D55" s="7">
        <f>AVERAGE('raw data'!D53:D56)</f>
        <v>11392748.949506573</v>
      </c>
      <c r="E55" s="7" t="e">
        <f>AVERAGE('raw data'!E53:E56)</f>
        <v>#DIV/0!</v>
      </c>
      <c r="F55" s="7" t="e">
        <f>AVERAGE('raw data'!F53:F56)</f>
        <v>#DIV/0!</v>
      </c>
      <c r="G55" s="7" t="e">
        <f>AVERAGE('raw data'!G53:G56)</f>
        <v>#DIV/0!</v>
      </c>
      <c r="H55" s="7" t="e">
        <f>AVERAGE('raw data'!H53:H56)</f>
        <v>#DIV/0!</v>
      </c>
      <c r="I55" s="7" t="e">
        <f>AVERAGE('raw data'!I53:I56)</f>
        <v>#DIV/0!</v>
      </c>
      <c r="J55" s="7" t="e">
        <f>AVERAGE('raw data'!J53:J56)</f>
        <v>#DIV/0!</v>
      </c>
      <c r="K55" s="7" t="e">
        <f>AVERAGE('raw data'!K53:K56)</f>
        <v>#DIV/0!</v>
      </c>
      <c r="L55" s="7">
        <f>AVERAGE('raw data'!L53:L56)</f>
        <v>5466536.5748964204</v>
      </c>
      <c r="M55" s="7">
        <f>AVERAGE('raw data'!M53:M56)</f>
        <v>58645210.260992147</v>
      </c>
      <c r="N55" s="7">
        <f>AVERAGE('raw data'!N53:N56)</f>
        <v>74625618.50379312</v>
      </c>
      <c r="O55" s="7">
        <f>AVERAGE('raw data'!O53:O56)</f>
        <v>1547034.5006371124</v>
      </c>
      <c r="P55" s="7" t="e">
        <f>AVERAGE('raw data'!P53:P56)</f>
        <v>#DIV/0!</v>
      </c>
      <c r="Q55" s="7">
        <f>AVERAGE('raw data'!Q53:Q56)</f>
        <v>2073435.95266346</v>
      </c>
      <c r="R55" s="7" t="e">
        <f>AVERAGE('raw data'!R53:R56)</f>
        <v>#DIV/0!</v>
      </c>
      <c r="S55" s="7">
        <f>AVERAGE('raw data'!S53:S56)</f>
        <v>2316816.4329395951</v>
      </c>
      <c r="T55" s="7">
        <f>AVERAGE('raw data'!T53:T56)</f>
        <v>14783965.789786924</v>
      </c>
      <c r="U55" s="7">
        <f>AVERAGE('raw data'!U53:U56)</f>
        <v>1930643.2298290499</v>
      </c>
      <c r="V55" s="7" t="e">
        <f>AVERAGE('raw data'!V53:V56)</f>
        <v>#DIV/0!</v>
      </c>
      <c r="W55" s="7">
        <f>AVERAGE('raw data'!W53:W56)</f>
        <v>862835.37499828602</v>
      </c>
      <c r="X55" s="7">
        <f>AVERAGE('raw data'!X53:X56)</f>
        <v>1272729.2862898924</v>
      </c>
      <c r="Y55" s="7">
        <f>AVERAGE('raw data'!Y53:Y56)</f>
        <v>21710791.480775774</v>
      </c>
      <c r="Z55" s="7"/>
      <c r="AA55" s="7">
        <f>AVERAGE('raw data'!AA53:AA56)</f>
        <v>1446229.8785056099</v>
      </c>
      <c r="AB55" s="7">
        <f>AVERAGE('raw data'!AB53:AB56)</f>
        <v>2909127.9333631927</v>
      </c>
      <c r="AC55" s="7" t="e">
        <f>AVERAGE('raw data'!AC53:AC56)</f>
        <v>#DIV/0!</v>
      </c>
      <c r="AD55" s="7" t="e">
        <f>AVERAGE('raw data'!AD53:AD56)</f>
        <v>#DIV/0!</v>
      </c>
      <c r="AE55" s="7" t="e">
        <f>AVERAGE('raw data'!AE53:AE56)</f>
        <v>#DIV/0!</v>
      </c>
      <c r="AF55" s="7"/>
    </row>
    <row r="56" spans="1:32" x14ac:dyDescent="0.3">
      <c r="B56" s="5" t="s">
        <v>21</v>
      </c>
      <c r="C56" s="7">
        <f>STDEV('raw data'!C53:C56)</f>
        <v>8023.2535893108288</v>
      </c>
      <c r="D56" s="7">
        <f>STDEV('raw data'!D53:D56)</f>
        <v>307523.18420523976</v>
      </c>
      <c r="E56" s="7" t="e">
        <f>STDEV('raw data'!E53:E56)</f>
        <v>#DIV/0!</v>
      </c>
      <c r="F56" s="7" t="e">
        <f>STDEV('raw data'!F53:F56)</f>
        <v>#DIV/0!</v>
      </c>
      <c r="G56" s="7" t="e">
        <f>STDEV('raw data'!G53:G56)</f>
        <v>#DIV/0!</v>
      </c>
      <c r="H56" s="7" t="e">
        <f>STDEV('raw data'!H53:H56)</f>
        <v>#DIV/0!</v>
      </c>
      <c r="I56" s="7" t="e">
        <f>STDEV('raw data'!I53:I56)</f>
        <v>#DIV/0!</v>
      </c>
      <c r="J56" s="7" t="e">
        <f>STDEV('raw data'!J53:J56)</f>
        <v>#DIV/0!</v>
      </c>
      <c r="K56" s="7" t="e">
        <f>STDEV('raw data'!K53:K56)</f>
        <v>#DIV/0!</v>
      </c>
      <c r="L56" s="7">
        <f>STDEV('raw data'!L53:L56)</f>
        <v>1135766.9499043024</v>
      </c>
      <c r="M56" s="7">
        <f>STDEV('raw data'!M53:M56)</f>
        <v>3861998.4016502034</v>
      </c>
      <c r="N56" s="7">
        <f>STDEV('raw data'!N53:N56)</f>
        <v>1781150.8963105958</v>
      </c>
      <c r="O56" s="7">
        <f>STDEV('raw data'!O53:O56)</f>
        <v>228231.33659454485</v>
      </c>
      <c r="P56" s="7" t="e">
        <f>STDEV('raw data'!P53:P56)</f>
        <v>#DIV/0!</v>
      </c>
      <c r="Q56" s="7">
        <f>STDEV('raw data'!Q53:Q56)</f>
        <v>404748.81033583707</v>
      </c>
      <c r="R56" s="7" t="e">
        <f>STDEV('raw data'!R53:R56)</f>
        <v>#DIV/0!</v>
      </c>
      <c r="S56" s="7">
        <f>STDEV('raw data'!S53:S56)</f>
        <v>298808.07503646449</v>
      </c>
      <c r="T56" s="7">
        <f>STDEV('raw data'!T53:T56)</f>
        <v>1558081.0283692593</v>
      </c>
      <c r="U56" s="7">
        <f>STDEV('raw data'!U53:U56)</f>
        <v>171097.47347052445</v>
      </c>
      <c r="V56" s="7" t="e">
        <f>STDEV('raw data'!V53:V56)</f>
        <v>#DIV/0!</v>
      </c>
      <c r="W56" s="7">
        <f>STDEV('raw data'!W53:W56)</f>
        <v>64268.318086431791</v>
      </c>
      <c r="X56" s="7">
        <f>STDEV('raw data'!X53:X56)</f>
        <v>53386.659159036695</v>
      </c>
      <c r="Y56" s="7">
        <f>STDEV('raw data'!Y53:Y56)</f>
        <v>993523.21633057599</v>
      </c>
      <c r="Z56" s="7"/>
      <c r="AA56" s="7">
        <f>STDEV('raw data'!AA53:AA56)</f>
        <v>451017.51229487371</v>
      </c>
      <c r="AB56" s="7">
        <f>STDEV('raw data'!AB53:AB56)</f>
        <v>222235.20702902769</v>
      </c>
      <c r="AC56" s="7" t="e">
        <f>STDEV('raw data'!AC53:AC56)</f>
        <v>#DIV/0!</v>
      </c>
      <c r="AD56" s="7" t="e">
        <f>STDEV('raw data'!AD53:AD56)</f>
        <v>#DIV/0!</v>
      </c>
      <c r="AE56" s="7" t="e">
        <f>STDEV('raw data'!AE53:AE56)</f>
        <v>#DIV/0!</v>
      </c>
      <c r="AF56" s="7"/>
    </row>
    <row r="57" spans="1:32" x14ac:dyDescent="0.3">
      <c r="B57" s="5" t="s">
        <v>22</v>
      </c>
      <c r="C57" s="6">
        <f>100*C56/C55</f>
        <v>23.169910001003263</v>
      </c>
      <c r="D57" s="6">
        <f t="shared" ref="D57:M57" si="147">100*D56/D55</f>
        <v>2.6992886929063662</v>
      </c>
      <c r="E57" s="6" t="e">
        <f t="shared" si="147"/>
        <v>#DIV/0!</v>
      </c>
      <c r="F57" s="6" t="e">
        <f t="shared" si="147"/>
        <v>#DIV/0!</v>
      </c>
      <c r="G57" s="6" t="e">
        <f t="shared" si="147"/>
        <v>#DIV/0!</v>
      </c>
      <c r="H57" s="6" t="e">
        <f t="shared" si="147"/>
        <v>#DIV/0!</v>
      </c>
      <c r="I57" s="6" t="e">
        <f t="shared" si="147"/>
        <v>#DIV/0!</v>
      </c>
      <c r="J57" s="6" t="e">
        <f t="shared" si="147"/>
        <v>#DIV/0!</v>
      </c>
      <c r="K57" s="6" t="e">
        <f t="shared" si="147"/>
        <v>#DIV/0!</v>
      </c>
      <c r="L57" s="6">
        <f t="shared" si="147"/>
        <v>20.77671912267088</v>
      </c>
      <c r="M57" s="6">
        <f t="shared" si="147"/>
        <v>6.5853603123987963</v>
      </c>
      <c r="N57" s="6">
        <f>100*N56/N55</f>
        <v>2.3867820890758344</v>
      </c>
      <c r="O57" s="6">
        <f t="shared" ref="O57" si="148">100*O56/O55</f>
        <v>14.752827845827145</v>
      </c>
      <c r="P57" s="6" t="e">
        <f t="shared" ref="P57" si="149">100*P56/P55</f>
        <v>#DIV/0!</v>
      </c>
      <c r="Q57" s="6">
        <f t="shared" ref="Q57" si="150">100*Q56/Q55</f>
        <v>19.520680627530915</v>
      </c>
      <c r="R57" s="6" t="e">
        <f t="shared" ref="R57" si="151">100*R56/R55</f>
        <v>#DIV/0!</v>
      </c>
      <c r="S57" s="6">
        <f t="shared" ref="S57" si="152">100*S56/S55</f>
        <v>12.897356509912804</v>
      </c>
      <c r="T57" s="6">
        <f t="shared" ref="T57" si="153">100*T56/T55</f>
        <v>10.53899238217674</v>
      </c>
      <c r="U57" s="6">
        <f>100*U56/U55</f>
        <v>8.8622004742779108</v>
      </c>
      <c r="V57" s="6" t="e">
        <f t="shared" ref="V57" si="154">100*V56/V55</f>
        <v>#DIV/0!</v>
      </c>
      <c r="W57" s="6">
        <f t="shared" ref="W57" si="155">100*W56/W55</f>
        <v>7.4485029182489715</v>
      </c>
      <c r="X57" s="6">
        <f t="shared" ref="X57" si="156">100*X56/X55</f>
        <v>4.1946594404740285</v>
      </c>
      <c r="Y57" s="6">
        <f t="shared" ref="Y57" si="157">100*Y56/Y55</f>
        <v>4.5761722561349716</v>
      </c>
      <c r="Z57" s="6"/>
      <c r="AA57" s="6">
        <f t="shared" ref="AA57" si="158">100*AA56/AA55</f>
        <v>31.185741561425239</v>
      </c>
      <c r="AB57" s="6">
        <f t="shared" ref="AB57" si="159">100*AB56/AB55</f>
        <v>7.6392380163255789</v>
      </c>
      <c r="AC57" s="6" t="e">
        <f t="shared" ref="AC57" si="160">100*AC56/AC55</f>
        <v>#DIV/0!</v>
      </c>
      <c r="AD57" s="6" t="e">
        <f>100*AD56/AD55</f>
        <v>#DIV/0!</v>
      </c>
      <c r="AE57" s="6" t="e">
        <f t="shared" ref="AE57" si="161">100*AE56/AE55</f>
        <v>#DIV/0!</v>
      </c>
      <c r="AF57" s="6"/>
    </row>
    <row r="58" spans="1:32" x14ac:dyDescent="0.3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2" x14ac:dyDescent="0.3">
      <c r="A59" s="11" t="s">
        <v>139</v>
      </c>
      <c r="B59" s="5" t="s">
        <v>20</v>
      </c>
      <c r="C59" s="7">
        <f>AVERAGE('raw data'!C57:C60)</f>
        <v>68358.392817067885</v>
      </c>
      <c r="D59" s="7">
        <f>AVERAGE('raw data'!D57:D60)</f>
        <v>274306.4032783545</v>
      </c>
      <c r="E59" s="7" t="e">
        <f>AVERAGE('raw data'!E57:E60)</f>
        <v>#DIV/0!</v>
      </c>
      <c r="F59" s="7" t="e">
        <f>AVERAGE('raw data'!F57:F60)</f>
        <v>#DIV/0!</v>
      </c>
      <c r="G59" s="7" t="e">
        <f>AVERAGE('raw data'!G57:G60)</f>
        <v>#DIV/0!</v>
      </c>
      <c r="H59" s="7" t="e">
        <f>AVERAGE('raw data'!H57:H60)</f>
        <v>#DIV/0!</v>
      </c>
      <c r="I59" s="7" t="e">
        <f>AVERAGE('raw data'!I57:I60)</f>
        <v>#DIV/0!</v>
      </c>
      <c r="J59" s="7" t="e">
        <f>AVERAGE('raw data'!J57:J60)</f>
        <v>#DIV/0!</v>
      </c>
      <c r="K59" s="7" t="e">
        <f>AVERAGE('raw data'!K57:K60)</f>
        <v>#DIV/0!</v>
      </c>
      <c r="L59" s="7" t="e">
        <f>AVERAGE('raw data'!L57:L60)</f>
        <v>#DIV/0!</v>
      </c>
      <c r="M59" s="7">
        <f>AVERAGE('raw data'!M57:M60)</f>
        <v>8517070.1738018282</v>
      </c>
      <c r="N59" s="7">
        <f>AVERAGE('raw data'!N57:N60)</f>
        <v>59455153.596229546</v>
      </c>
      <c r="O59" s="7">
        <f>AVERAGE('raw data'!O57:O60)</f>
        <v>2161793.4563177852</v>
      </c>
      <c r="P59" s="7" t="e">
        <f>AVERAGE('raw data'!P57:P60)</f>
        <v>#DIV/0!</v>
      </c>
      <c r="Q59" s="7">
        <f>AVERAGE('raw data'!Q57:Q60)</f>
        <v>29150237.874556076</v>
      </c>
      <c r="R59" s="7" t="e">
        <f>AVERAGE('raw data'!R57:R60)</f>
        <v>#DIV/0!</v>
      </c>
      <c r="S59" s="7" t="e">
        <f>AVERAGE('raw data'!S57:S60)</f>
        <v>#DIV/0!</v>
      </c>
      <c r="T59" s="7">
        <f>AVERAGE('raw data'!T57:T60)</f>
        <v>413171.5775692265</v>
      </c>
      <c r="U59" s="7">
        <f>AVERAGE('raw data'!U57:U60)</f>
        <v>121185.14132408676</v>
      </c>
      <c r="V59" s="7" t="e">
        <f>AVERAGE('raw data'!V57:V60)</f>
        <v>#DIV/0!</v>
      </c>
      <c r="W59" s="7">
        <f>AVERAGE('raw data'!W57:W60)</f>
        <v>458582.80726122425</v>
      </c>
      <c r="X59" s="7">
        <f>AVERAGE('raw data'!X57:X60)</f>
        <v>363717.61918721674</v>
      </c>
      <c r="Y59" s="7">
        <f>AVERAGE('raw data'!Y57:Y60)</f>
        <v>7108815.7539326902</v>
      </c>
      <c r="Z59" s="7"/>
      <c r="AA59" s="7" t="e">
        <f>AVERAGE('raw data'!AA57:AA60)</f>
        <v>#DIV/0!</v>
      </c>
      <c r="AB59" s="7">
        <f>AVERAGE('raw data'!AB57:AB60)</f>
        <v>394834.44358375797</v>
      </c>
      <c r="AC59" s="7" t="e">
        <f>AVERAGE('raw data'!AC57:AC60)</f>
        <v>#DIV/0!</v>
      </c>
      <c r="AD59" s="7" t="e">
        <f>AVERAGE('raw data'!AD57:AD60)</f>
        <v>#DIV/0!</v>
      </c>
      <c r="AE59" s="7" t="e">
        <f>AVERAGE('raw data'!AE57:AE60)</f>
        <v>#DIV/0!</v>
      </c>
    </row>
    <row r="60" spans="1:32" x14ac:dyDescent="0.3">
      <c r="B60" s="5" t="s">
        <v>21</v>
      </c>
      <c r="C60" s="7">
        <f>STDEV('raw data'!C57:C60)</f>
        <v>10508.402195816345</v>
      </c>
      <c r="D60" s="7">
        <f>STDEV('raw data'!D57:D60)</f>
        <v>56545.908546471575</v>
      </c>
      <c r="E60" s="7" t="e">
        <f>STDEV('raw data'!E57:E60)</f>
        <v>#DIV/0!</v>
      </c>
      <c r="F60" s="7" t="e">
        <f>STDEV('raw data'!F57:F60)</f>
        <v>#DIV/0!</v>
      </c>
      <c r="G60" s="7" t="e">
        <f>STDEV('raw data'!G57:G60)</f>
        <v>#DIV/0!</v>
      </c>
      <c r="H60" s="7" t="e">
        <f>STDEV('raw data'!H57:H60)</f>
        <v>#DIV/0!</v>
      </c>
      <c r="I60" s="7" t="e">
        <f>STDEV('raw data'!I57:I60)</f>
        <v>#DIV/0!</v>
      </c>
      <c r="J60" s="7" t="e">
        <f>STDEV('raw data'!J57:J60)</f>
        <v>#DIV/0!</v>
      </c>
      <c r="K60" s="7" t="e">
        <f>STDEV('raw data'!K57:K60)</f>
        <v>#DIV/0!</v>
      </c>
      <c r="L60" s="7" t="e">
        <f>STDEV('raw data'!L57:L60)</f>
        <v>#DIV/0!</v>
      </c>
      <c r="M60" s="7">
        <f>STDEV('raw data'!M57:M60)</f>
        <v>364449.47274530644</v>
      </c>
      <c r="N60" s="7">
        <f>STDEV('raw data'!N57:N60)</f>
        <v>3967795.8477718737</v>
      </c>
      <c r="O60" s="7">
        <f>STDEV('raw data'!O57:O60)</f>
        <v>209114.09937465045</v>
      </c>
      <c r="P60" s="7" t="e">
        <f>STDEV('raw data'!P57:P60)</f>
        <v>#DIV/0!</v>
      </c>
      <c r="Q60" s="7">
        <f>STDEV('raw data'!Q57:Q60)</f>
        <v>1790142.8709635437</v>
      </c>
      <c r="R60" s="7" t="e">
        <f>STDEV('raw data'!R57:R60)</f>
        <v>#DIV/0!</v>
      </c>
      <c r="S60" s="7" t="e">
        <f>STDEV('raw data'!S57:S60)</f>
        <v>#DIV/0!</v>
      </c>
      <c r="T60" s="7">
        <f>STDEV('raw data'!T57:T60)</f>
        <v>110086.67371990364</v>
      </c>
      <c r="U60" s="7">
        <f>STDEV('raw data'!U57:U60)</f>
        <v>14213.692575030866</v>
      </c>
      <c r="V60" s="7" t="e">
        <f>STDEV('raw data'!V57:V60)</f>
        <v>#DIV/0!</v>
      </c>
      <c r="W60" s="7">
        <f>STDEV('raw data'!W57:W60)</f>
        <v>24318.31075860374</v>
      </c>
      <c r="X60" s="7">
        <f>STDEV('raw data'!X57:X60)</f>
        <v>28264.754564524388</v>
      </c>
      <c r="Y60" s="7">
        <f>STDEV('raw data'!Y57:Y60)</f>
        <v>314975.5319694404</v>
      </c>
      <c r="Z60" s="7"/>
      <c r="AA60" s="7" t="e">
        <f>STDEV('raw data'!AA57:AA60)</f>
        <v>#DIV/0!</v>
      </c>
      <c r="AB60" s="7">
        <f>STDEV('raw data'!AB57:AB60)</f>
        <v>25800.63624456841</v>
      </c>
      <c r="AC60" s="7" t="e">
        <f>STDEV('raw data'!AC57:AC60)</f>
        <v>#DIV/0!</v>
      </c>
      <c r="AD60" s="7" t="e">
        <f>STDEV('raw data'!AD57:AD60)</f>
        <v>#DIV/0!</v>
      </c>
      <c r="AE60" s="7" t="e">
        <f>STDEV('raw data'!AE57:AE60)</f>
        <v>#DIV/0!</v>
      </c>
    </row>
    <row r="61" spans="1:32" x14ac:dyDescent="0.3">
      <c r="B61" s="5" t="s">
        <v>22</v>
      </c>
      <c r="C61" s="6">
        <f>100*C60/C59</f>
        <v>15.372512083392023</v>
      </c>
      <c r="D61" s="6">
        <f t="shared" ref="D61:M61" si="162">100*D60/D59</f>
        <v>20.61414092805234</v>
      </c>
      <c r="E61" s="6" t="e">
        <f t="shared" si="162"/>
        <v>#DIV/0!</v>
      </c>
      <c r="F61" s="6" t="e">
        <f t="shared" si="162"/>
        <v>#DIV/0!</v>
      </c>
      <c r="G61" s="6" t="e">
        <f t="shared" si="162"/>
        <v>#DIV/0!</v>
      </c>
      <c r="H61" s="6" t="e">
        <f t="shared" si="162"/>
        <v>#DIV/0!</v>
      </c>
      <c r="I61" s="6" t="e">
        <f t="shared" si="162"/>
        <v>#DIV/0!</v>
      </c>
      <c r="J61" s="6" t="e">
        <f t="shared" si="162"/>
        <v>#DIV/0!</v>
      </c>
      <c r="K61" s="6" t="e">
        <f t="shared" si="162"/>
        <v>#DIV/0!</v>
      </c>
      <c r="L61" s="6" t="e">
        <f t="shared" si="162"/>
        <v>#DIV/0!</v>
      </c>
      <c r="M61" s="6">
        <f t="shared" si="162"/>
        <v>4.2790474342496161</v>
      </c>
      <c r="N61" s="6">
        <f>100*N60/N59</f>
        <v>6.6735944788199122</v>
      </c>
      <c r="O61" s="6">
        <f t="shared" ref="O61" si="163">100*O60/O59</f>
        <v>9.6731766285775329</v>
      </c>
      <c r="P61" s="6" t="e">
        <f t="shared" ref="P61" si="164">100*P60/P59</f>
        <v>#DIV/0!</v>
      </c>
      <c r="Q61" s="6">
        <f t="shared" ref="Q61" si="165">100*Q60/Q59</f>
        <v>6.14109181087019</v>
      </c>
      <c r="R61" s="6" t="e">
        <f t="shared" ref="R61" si="166">100*R60/R59</f>
        <v>#DIV/0!</v>
      </c>
      <c r="S61" s="6" t="e">
        <f t="shared" ref="S61" si="167">100*S60/S59</f>
        <v>#DIV/0!</v>
      </c>
      <c r="T61" s="6">
        <f t="shared" ref="T61" si="168">100*T60/T59</f>
        <v>26.644299776757688</v>
      </c>
      <c r="U61" s="6">
        <f>100*U60/U59</f>
        <v>11.728907042340307</v>
      </c>
      <c r="V61" s="6" t="e">
        <f t="shared" ref="V61" si="169">100*V60/V59</f>
        <v>#DIV/0!</v>
      </c>
      <c r="W61" s="6">
        <f t="shared" ref="W61" si="170">100*W60/W59</f>
        <v>5.3029268375408609</v>
      </c>
      <c r="X61" s="6">
        <f t="shared" ref="X61" si="171">100*X60/X59</f>
        <v>7.7710710379349646</v>
      </c>
      <c r="Y61" s="6">
        <f t="shared" ref="Y61" si="172">100*Y60/Y59</f>
        <v>4.4307736038199019</v>
      </c>
      <c r="Z61" s="6"/>
      <c r="AA61" s="6" t="e">
        <f t="shared" ref="AA61" si="173">100*AA60/AA59</f>
        <v>#DIV/0!</v>
      </c>
      <c r="AB61" s="6">
        <f t="shared" ref="AB61" si="174">100*AB60/AB59</f>
        <v>6.5345454693329481</v>
      </c>
      <c r="AC61" s="6" t="e">
        <f t="shared" ref="AC61" si="175">100*AC60/AC59</f>
        <v>#DIV/0!</v>
      </c>
      <c r="AD61" s="6" t="e">
        <f>100*AD60/AD59</f>
        <v>#DIV/0!</v>
      </c>
      <c r="AE61" s="6" t="e">
        <f t="shared" ref="AE61" si="176">100*AE60/AE59</f>
        <v>#DIV/0!</v>
      </c>
    </row>
    <row r="62" spans="1:32" x14ac:dyDescent="0.3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2" x14ac:dyDescent="0.3">
      <c r="A63" s="12" t="s">
        <v>140</v>
      </c>
      <c r="B63" s="5" t="s">
        <v>20</v>
      </c>
      <c r="C63" s="7" t="e">
        <f>AVERAGE('raw data'!C61:C64)</f>
        <v>#DIV/0!</v>
      </c>
      <c r="D63" s="7" t="e">
        <f>AVERAGE('raw data'!D61:D64)</f>
        <v>#DIV/0!</v>
      </c>
      <c r="E63" s="7" t="e">
        <f>AVERAGE('raw data'!E61:E64)</f>
        <v>#DIV/0!</v>
      </c>
      <c r="F63" s="7" t="e">
        <f>AVERAGE('raw data'!F61:F64)</f>
        <v>#DIV/0!</v>
      </c>
      <c r="G63" s="7" t="e">
        <f>AVERAGE('raw data'!G61:G64)</f>
        <v>#DIV/0!</v>
      </c>
      <c r="H63" s="7" t="e">
        <f>AVERAGE('raw data'!H61:H64)</f>
        <v>#DIV/0!</v>
      </c>
      <c r="I63" s="7" t="e">
        <f>AVERAGE('raw data'!I61:I64)</f>
        <v>#DIV/0!</v>
      </c>
      <c r="J63" s="7" t="e">
        <f>AVERAGE('raw data'!J61:J64)</f>
        <v>#DIV/0!</v>
      </c>
      <c r="K63" s="7" t="e">
        <f>AVERAGE('raw data'!K61:K64)</f>
        <v>#DIV/0!</v>
      </c>
      <c r="L63" s="7" t="e">
        <f>AVERAGE('raw data'!L61:L64)</f>
        <v>#DIV/0!</v>
      </c>
      <c r="M63" s="7">
        <f>AVERAGE('raw data'!M61:M64)</f>
        <v>6419938.701335188</v>
      </c>
      <c r="N63" s="7">
        <f>AVERAGE('raw data'!N61:N64)</f>
        <v>34393447.398865625</v>
      </c>
      <c r="O63" s="7">
        <f>AVERAGE('raw data'!O61:O64)</f>
        <v>539694.15035072179</v>
      </c>
      <c r="P63" s="7">
        <f>AVERAGE('raw data'!P61:P64)</f>
        <v>614162.23675258155</v>
      </c>
      <c r="Q63" s="7">
        <f>AVERAGE('raw data'!Q61:Q64)</f>
        <v>34509834.79030785</v>
      </c>
      <c r="R63" s="7" t="e">
        <f>AVERAGE('raw data'!R61:R64)</f>
        <v>#DIV/0!</v>
      </c>
      <c r="S63" s="7" t="e">
        <f>AVERAGE('raw data'!S61:S64)</f>
        <v>#DIV/0!</v>
      </c>
      <c r="T63" s="7">
        <f>AVERAGE('raw data'!T61:T64)</f>
        <v>512542.53918613173</v>
      </c>
      <c r="U63" s="7" t="e">
        <f>AVERAGE('raw data'!U61:U64)</f>
        <v>#DIV/0!</v>
      </c>
      <c r="V63" s="7" t="e">
        <f>AVERAGE('raw data'!V61:V64)</f>
        <v>#DIV/0!</v>
      </c>
      <c r="W63" s="7">
        <f>AVERAGE('raw data'!W61:W64)</f>
        <v>302779.96044835303</v>
      </c>
      <c r="X63" s="7">
        <f>AVERAGE('raw data'!X61:X64)</f>
        <v>260080.11472389399</v>
      </c>
      <c r="Y63" s="7">
        <f>AVERAGE('raw data'!Y61:Y64)</f>
        <v>5517554.2020922527</v>
      </c>
      <c r="Z63" s="7"/>
      <c r="AA63" s="7" t="e">
        <f>AVERAGE('raw data'!AA61:AA64)</f>
        <v>#DIV/0!</v>
      </c>
      <c r="AB63" s="7">
        <f>AVERAGE('raw data'!AB61:AB64)</f>
        <v>165474.98790440525</v>
      </c>
      <c r="AC63" s="7" t="e">
        <f>AVERAGE('raw data'!AC61:AC64)</f>
        <v>#DIV/0!</v>
      </c>
      <c r="AD63" s="7" t="e">
        <f>AVERAGE('raw data'!AD61:AD64)</f>
        <v>#DIV/0!</v>
      </c>
      <c r="AE63" s="7" t="e">
        <f>AVERAGE('raw data'!AE61:AE64)</f>
        <v>#DIV/0!</v>
      </c>
    </row>
    <row r="64" spans="1:32" x14ac:dyDescent="0.3">
      <c r="B64" s="5" t="s">
        <v>21</v>
      </c>
      <c r="C64" s="7" t="e">
        <f>STDEV('raw data'!C61:C64)</f>
        <v>#DIV/0!</v>
      </c>
      <c r="D64" s="7" t="e">
        <f>STDEV('raw data'!D61:D64)</f>
        <v>#DIV/0!</v>
      </c>
      <c r="E64" s="7" t="e">
        <f>STDEV('raw data'!E61:E64)</f>
        <v>#DIV/0!</v>
      </c>
      <c r="F64" s="7" t="e">
        <f>STDEV('raw data'!F61:F64)</f>
        <v>#DIV/0!</v>
      </c>
      <c r="G64" s="7" t="e">
        <f>STDEV('raw data'!G61:G64)</f>
        <v>#DIV/0!</v>
      </c>
      <c r="H64" s="7" t="e">
        <f>STDEV('raw data'!H61:H64)</f>
        <v>#DIV/0!</v>
      </c>
      <c r="I64" s="7" t="e">
        <f>STDEV('raw data'!I61:I64)</f>
        <v>#DIV/0!</v>
      </c>
      <c r="J64" s="7" t="e">
        <f>STDEV('raw data'!J61:J64)</f>
        <v>#DIV/0!</v>
      </c>
      <c r="K64" s="7" t="e">
        <f>STDEV('raw data'!K61:K64)</f>
        <v>#DIV/0!</v>
      </c>
      <c r="L64" s="7" t="e">
        <f>STDEV('raw data'!L61:L64)</f>
        <v>#DIV/0!</v>
      </c>
      <c r="M64" s="7">
        <f>STDEV('raw data'!M61:M64)</f>
        <v>581807.00709275843</v>
      </c>
      <c r="N64" s="7">
        <f>STDEV('raw data'!N61:N64)</f>
        <v>3099395.9777969732</v>
      </c>
      <c r="O64" s="7">
        <f>STDEV('raw data'!O61:O64)</f>
        <v>107825.86952221626</v>
      </c>
      <c r="P64" s="7">
        <f>STDEV('raw data'!P61:P64)</f>
        <v>228901.60366715206</v>
      </c>
      <c r="Q64" s="7">
        <f>STDEV('raw data'!Q61:Q64)</f>
        <v>2762203.5723269396</v>
      </c>
      <c r="R64" s="7" t="e">
        <f>STDEV('raw data'!R61:R64)</f>
        <v>#DIV/0!</v>
      </c>
      <c r="S64" s="7" t="e">
        <f>STDEV('raw data'!S61:S64)</f>
        <v>#DIV/0!</v>
      </c>
      <c r="T64" s="7">
        <f>STDEV('raw data'!T61:T64)</f>
        <v>122145.78989096184</v>
      </c>
      <c r="U64" s="7" t="e">
        <f>STDEV('raw data'!U61:U64)</f>
        <v>#DIV/0!</v>
      </c>
      <c r="V64" s="7" t="e">
        <f>STDEV('raw data'!V61:V64)</f>
        <v>#DIV/0!</v>
      </c>
      <c r="W64" s="7">
        <f>STDEV('raw data'!W61:W64)</f>
        <v>16464.179406170624</v>
      </c>
      <c r="X64" s="7">
        <f>STDEV('raw data'!X61:X64)</f>
        <v>19753.829862049392</v>
      </c>
      <c r="Y64" s="7">
        <f>STDEV('raw data'!Y61:Y64)</f>
        <v>490265.14224447653</v>
      </c>
      <c r="Z64" s="7"/>
      <c r="AA64" s="7" t="e">
        <f>STDEV('raw data'!AA61:AA64)</f>
        <v>#DIV/0!</v>
      </c>
      <c r="AB64" s="7">
        <f>STDEV('raw data'!AB61:AB64)</f>
        <v>13392.770406348114</v>
      </c>
      <c r="AC64" s="7" t="e">
        <f>STDEV('raw data'!AC61:AC64)</f>
        <v>#DIV/0!</v>
      </c>
      <c r="AD64" s="7" t="e">
        <f>STDEV('raw data'!AD61:AD64)</f>
        <v>#DIV/0!</v>
      </c>
      <c r="AE64" s="7" t="e">
        <f>STDEV('raw data'!AE61:AE64)</f>
        <v>#DIV/0!</v>
      </c>
    </row>
    <row r="65" spans="1:32" x14ac:dyDescent="0.3">
      <c r="B65" s="5" t="s">
        <v>22</v>
      </c>
      <c r="C65" s="6" t="e">
        <f>100*C64/C63</f>
        <v>#DIV/0!</v>
      </c>
      <c r="D65" s="6" t="e">
        <f t="shared" ref="D65:M65" si="177">100*D64/D63</f>
        <v>#DIV/0!</v>
      </c>
      <c r="E65" s="6" t="e">
        <f t="shared" si="177"/>
        <v>#DIV/0!</v>
      </c>
      <c r="F65" s="6" t="e">
        <f t="shared" si="177"/>
        <v>#DIV/0!</v>
      </c>
      <c r="G65" s="6" t="e">
        <f t="shared" si="177"/>
        <v>#DIV/0!</v>
      </c>
      <c r="H65" s="6" t="e">
        <f t="shared" si="177"/>
        <v>#DIV/0!</v>
      </c>
      <c r="I65" s="6" t="e">
        <f t="shared" si="177"/>
        <v>#DIV/0!</v>
      </c>
      <c r="J65" s="6" t="e">
        <f t="shared" si="177"/>
        <v>#DIV/0!</v>
      </c>
      <c r="K65" s="6" t="e">
        <f t="shared" si="177"/>
        <v>#DIV/0!</v>
      </c>
      <c r="L65" s="6" t="e">
        <f t="shared" si="177"/>
        <v>#DIV/0!</v>
      </c>
      <c r="M65" s="6">
        <f t="shared" si="177"/>
        <v>9.0625009701690296</v>
      </c>
      <c r="N65" s="6">
        <f>100*N64/N63</f>
        <v>9.0115885792222095</v>
      </c>
      <c r="O65" s="6">
        <f t="shared" ref="O65" si="178">100*O64/O63</f>
        <v>19.979069525238565</v>
      </c>
      <c r="P65" s="6">
        <f t="shared" ref="P65" si="179">100*P64/P63</f>
        <v>37.270543509396241</v>
      </c>
      <c r="Q65" s="6">
        <f t="shared" ref="Q65" si="180">100*Q64/Q63</f>
        <v>8.0041054647491663</v>
      </c>
      <c r="R65" s="6" t="e">
        <f t="shared" ref="R65" si="181">100*R64/R63</f>
        <v>#DIV/0!</v>
      </c>
      <c r="S65" s="6" t="e">
        <f t="shared" ref="S65" si="182">100*S64/S63</f>
        <v>#DIV/0!</v>
      </c>
      <c r="T65" s="6">
        <f t="shared" ref="T65" si="183">100*T64/T63</f>
        <v>23.831346776585139</v>
      </c>
      <c r="U65" s="6" t="e">
        <f>100*U64/U63</f>
        <v>#DIV/0!</v>
      </c>
      <c r="V65" s="6" t="e">
        <f t="shared" ref="V65" si="184">100*V64/V63</f>
        <v>#DIV/0!</v>
      </c>
      <c r="W65" s="6">
        <f t="shared" ref="W65" si="185">100*W64/W63</f>
        <v>5.437671430365028</v>
      </c>
      <c r="X65" s="6">
        <f t="shared" ref="X65" si="186">100*X64/X63</f>
        <v>7.5952865073980895</v>
      </c>
      <c r="Y65" s="6">
        <f t="shared" ref="Y65" si="187">100*Y64/Y63</f>
        <v>8.885551900125753</v>
      </c>
      <c r="Z65" s="6"/>
      <c r="AA65" s="6" t="e">
        <f t="shared" ref="AA65" si="188">100*AA64/AA63</f>
        <v>#DIV/0!</v>
      </c>
      <c r="AB65" s="6">
        <f t="shared" ref="AB65" si="189">100*AB64/AB63</f>
        <v>8.0935315819966132</v>
      </c>
      <c r="AC65" s="6" t="e">
        <f t="shared" ref="AC65" si="190">100*AC64/AC63</f>
        <v>#DIV/0!</v>
      </c>
      <c r="AD65" s="6" t="e">
        <f>100*AD64/AD63</f>
        <v>#DIV/0!</v>
      </c>
      <c r="AE65" s="6" t="e">
        <f t="shared" ref="AE65" si="191">100*AE64/AE63</f>
        <v>#DIV/0!</v>
      </c>
    </row>
    <row r="66" spans="1:32" x14ac:dyDescent="0.3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2" x14ac:dyDescent="0.3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2" s="5" customFormat="1" x14ac:dyDescent="0.3">
      <c r="A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2" s="5" customFormat="1" x14ac:dyDescent="0.3">
      <c r="A69" s="8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2" s="5" customFormat="1" x14ac:dyDescent="0.3">
      <c r="A70" s="8"/>
    </row>
    <row r="71" spans="1:32" x14ac:dyDescent="0.3">
      <c r="A71" s="8"/>
      <c r="C71" s="4"/>
    </row>
    <row r="72" spans="1:32" x14ac:dyDescent="0.3">
      <c r="A72" s="9"/>
    </row>
    <row r="73" spans="1:32" x14ac:dyDescent="0.3">
      <c r="C73" s="8" t="s">
        <v>72</v>
      </c>
      <c r="D73" s="8" t="s">
        <v>73</v>
      </c>
      <c r="E73" s="8"/>
      <c r="F73" s="8"/>
      <c r="G73" s="8"/>
      <c r="H73" s="8"/>
      <c r="I73" s="8"/>
      <c r="J73" s="8"/>
      <c r="K73" s="8"/>
      <c r="L73" s="8" t="s">
        <v>74</v>
      </c>
      <c r="M73" s="8" t="s">
        <v>132</v>
      </c>
      <c r="N73" s="8" t="s">
        <v>75</v>
      </c>
      <c r="O73" s="8" t="s">
        <v>76</v>
      </c>
      <c r="P73" s="8" t="s">
        <v>77</v>
      </c>
      <c r="Q73" s="8" t="s">
        <v>78</v>
      </c>
      <c r="R73" s="8" t="s">
        <v>79</v>
      </c>
      <c r="S73" s="8" t="s">
        <v>80</v>
      </c>
      <c r="T73" s="8"/>
      <c r="U73" s="8" t="s">
        <v>81</v>
      </c>
      <c r="V73" s="8" t="s">
        <v>82</v>
      </c>
      <c r="W73" s="8" t="s">
        <v>83</v>
      </c>
      <c r="X73" s="8" t="s">
        <v>84</v>
      </c>
      <c r="Y73" s="8" t="s">
        <v>90</v>
      </c>
      <c r="Z73" s="8"/>
      <c r="AA73" s="8" t="s">
        <v>92</v>
      </c>
      <c r="AB73" s="8" t="s">
        <v>93</v>
      </c>
      <c r="AC73" s="8" t="s">
        <v>94</v>
      </c>
      <c r="AD73" s="8"/>
      <c r="AE73" s="8"/>
      <c r="AF73" s="8"/>
    </row>
    <row r="74" spans="1:32" x14ac:dyDescent="0.3">
      <c r="A74" s="8" t="s">
        <v>137</v>
      </c>
      <c r="B74" s="5" t="s">
        <v>20</v>
      </c>
      <c r="C74" s="7">
        <f>AVERAGE('raw data'!C71:C74)</f>
        <v>1103557.3226318492</v>
      </c>
      <c r="D74" s="7">
        <f>AVERAGE('raw data'!D71:D74)</f>
        <v>155896932.29001895</v>
      </c>
      <c r="E74" s="7"/>
      <c r="F74" s="7"/>
      <c r="G74" s="7"/>
      <c r="H74" s="7"/>
      <c r="I74" s="7"/>
      <c r="J74" s="7"/>
      <c r="K74" s="7"/>
      <c r="L74" s="7">
        <f>AVERAGE('raw data'!L71:L74)</f>
        <v>73985038.8719102</v>
      </c>
      <c r="M74" s="7">
        <f>AVERAGE('raw data'!M71:M74)</f>
        <v>15783450.591568775</v>
      </c>
      <c r="N74" s="7">
        <f>AVERAGE('raw data'!N71:N74)</f>
        <v>37510297.736330748</v>
      </c>
      <c r="O74" s="7">
        <f>AVERAGE('raw data'!O71:O74)</f>
        <v>534834.12567352888</v>
      </c>
      <c r="P74" s="7" t="e">
        <f>AVERAGE('raw data'!P71:P74)</f>
        <v>#DIV/0!</v>
      </c>
      <c r="Q74" s="7">
        <f>AVERAGE('raw data'!Q71:Q74)</f>
        <v>1198663.5341673389</v>
      </c>
      <c r="R74" s="7" t="e">
        <f>AVERAGE('raw data'!R71:R74)</f>
        <v>#DIV/0!</v>
      </c>
      <c r="S74" s="7">
        <f>AVERAGE('raw data'!S71:S74)</f>
        <v>2763307.7283121324</v>
      </c>
      <c r="T74" s="7"/>
      <c r="U74" s="7">
        <f>AVERAGE('raw data'!U71:U74)</f>
        <v>1296550.6039640433</v>
      </c>
      <c r="V74" s="7" t="e">
        <f>AVERAGE('raw data'!V71:V74)</f>
        <v>#DIV/0!</v>
      </c>
      <c r="W74" s="7">
        <f>AVERAGE('raw data'!W71:W74)</f>
        <v>380920.99116519996</v>
      </c>
      <c r="X74" s="7">
        <f>AVERAGE('raw data'!X71:X74)</f>
        <v>720607.09911341371</v>
      </c>
      <c r="Y74" s="7">
        <f>AVERAGE('raw data'!Y71:Y74)</f>
        <v>12748853.203672111</v>
      </c>
      <c r="Z74" s="7"/>
      <c r="AA74" s="7">
        <f>AVERAGE('raw data'!AA71:AA74)</f>
        <v>485184.07024683035</v>
      </c>
      <c r="AB74" s="7">
        <f>AVERAGE('raw data'!AB71:AB74)</f>
        <v>937161.45014995313</v>
      </c>
      <c r="AC74" s="7" t="e">
        <f>AVERAGE('raw data'!AC71:AC74)</f>
        <v>#DIV/0!</v>
      </c>
      <c r="AD74" s="7"/>
      <c r="AE74" s="7"/>
      <c r="AF74" s="7"/>
    </row>
    <row r="75" spans="1:32" x14ac:dyDescent="0.3">
      <c r="B75" s="5" t="s">
        <v>21</v>
      </c>
      <c r="C75" s="7">
        <f>STDEV('raw data'!C71:C74)</f>
        <v>491906.96219857672</v>
      </c>
      <c r="D75" s="7">
        <f>STDEV('raw data'!D71:D74)</f>
        <v>67272984.78669852</v>
      </c>
      <c r="E75" s="7"/>
      <c r="F75" s="7"/>
      <c r="G75" s="7"/>
      <c r="H75" s="7"/>
      <c r="I75" s="7"/>
      <c r="J75" s="7"/>
      <c r="K75" s="7"/>
      <c r="L75" s="7">
        <f>STDEV('raw data'!L71:L74)</f>
        <v>31548720.307412978</v>
      </c>
      <c r="M75" s="7">
        <f>STDEV('raw data'!M71:M74)</f>
        <v>7147156.419365312</v>
      </c>
      <c r="N75" s="7">
        <f>STDEV('raw data'!N71:N74)</f>
        <v>16199510.315400258</v>
      </c>
      <c r="O75" s="7">
        <f>STDEV('raw data'!O71:O74)</f>
        <v>241667.8203937228</v>
      </c>
      <c r="P75" s="7" t="e">
        <f>STDEV('raw data'!P71:P74)</f>
        <v>#DIV/0!</v>
      </c>
      <c r="Q75" s="7">
        <f>STDEV('raw data'!Q71:Q74)</f>
        <v>567873.7002408047</v>
      </c>
      <c r="R75" s="7" t="e">
        <f>STDEV('raw data'!R71:R74)</f>
        <v>#DIV/0!</v>
      </c>
      <c r="S75" s="7">
        <f>STDEV('raw data'!S71:S74)</f>
        <v>1345268.8715560464</v>
      </c>
      <c r="T75" s="7"/>
      <c r="U75" s="7">
        <f>STDEV('raw data'!U71:U74)</f>
        <v>558777.48088389519</v>
      </c>
      <c r="V75" s="7" t="e">
        <f>STDEV('raw data'!V71:V74)</f>
        <v>#DIV/0!</v>
      </c>
      <c r="W75" s="7">
        <f>STDEV('raw data'!W71:W74)</f>
        <v>172382.36173443301</v>
      </c>
      <c r="X75" s="7">
        <f>STDEV('raw data'!X71:X74)</f>
        <v>349611.11176592624</v>
      </c>
      <c r="Y75" s="7">
        <f>STDEV('raw data'!Y71:Y74)</f>
        <v>5986972.1438954119</v>
      </c>
      <c r="Z75" s="7"/>
      <c r="AA75" s="7">
        <f>STDEV('raw data'!AA71:AA74)</f>
        <v>286584.63487693277</v>
      </c>
      <c r="AB75" s="7">
        <f>STDEV('raw data'!AB71:AB74)</f>
        <v>468185.15328365786</v>
      </c>
      <c r="AC75" s="7" t="e">
        <f>STDEV('raw data'!AC71:AC74)</f>
        <v>#DIV/0!</v>
      </c>
      <c r="AD75" s="7"/>
      <c r="AE75" s="7"/>
      <c r="AF75" s="7"/>
    </row>
    <row r="76" spans="1:32" x14ac:dyDescent="0.3">
      <c r="B76" s="5" t="s">
        <v>22</v>
      </c>
      <c r="C76" s="6">
        <f>100*C75/C74</f>
        <v>44.574663418972996</v>
      </c>
      <c r="D76" s="6">
        <f>100*D75/D74</f>
        <v>43.152218455170697</v>
      </c>
      <c r="E76" s="6"/>
      <c r="F76" s="6"/>
      <c r="G76" s="6"/>
      <c r="H76" s="6"/>
      <c r="I76" s="6"/>
      <c r="J76" s="6"/>
      <c r="K76" s="6"/>
      <c r="L76" s="6">
        <f>100*L75/L74</f>
        <v>42.642027075275401</v>
      </c>
      <c r="M76" s="6">
        <f t="shared" ref="M76:S76" si="192">100*M75/M74</f>
        <v>45.282597603740648</v>
      </c>
      <c r="N76" s="6">
        <f t="shared" si="192"/>
        <v>43.186834797395271</v>
      </c>
      <c r="O76" s="6">
        <f t="shared" si="192"/>
        <v>45.185564793455349</v>
      </c>
      <c r="P76" s="6" t="e">
        <f t="shared" si="192"/>
        <v>#DIV/0!</v>
      </c>
      <c r="Q76" s="6">
        <f t="shared" si="192"/>
        <v>47.375571547296857</v>
      </c>
      <c r="R76" s="6" t="e">
        <f t="shared" si="192"/>
        <v>#DIV/0!</v>
      </c>
      <c r="S76" s="6">
        <f t="shared" si="192"/>
        <v>48.683281191333535</v>
      </c>
      <c r="T76" s="6"/>
      <c r="U76" s="6">
        <f t="shared" ref="U76" si="193">100*U75/U74</f>
        <v>43.097236557948605</v>
      </c>
      <c r="V76" s="6" t="e">
        <f t="shared" ref="V76" si="194">100*V75/V74</f>
        <v>#DIV/0!</v>
      </c>
      <c r="W76" s="6">
        <f t="shared" ref="W76" si="195">100*W75/W74</f>
        <v>45.25409881118189</v>
      </c>
      <c r="X76" s="6">
        <f t="shared" ref="X76" si="196">100*X75/X74</f>
        <v>48.516190333964815</v>
      </c>
      <c r="Y76" s="6">
        <f t="shared" ref="Y76" si="197">100*Y75/Y74</f>
        <v>46.960868152211184</v>
      </c>
      <c r="Z76" s="6"/>
      <c r="AA76" s="6">
        <f t="shared" ref="AA76" si="198">100*AA75/AA74</f>
        <v>59.06719788453421</v>
      </c>
      <c r="AB76" s="6">
        <f t="shared" ref="AB76" si="199">100*AB75/AB74</f>
        <v>49.957790432880543</v>
      </c>
      <c r="AC76" s="6" t="e">
        <f t="shared" ref="AC76" si="200">100*AC75/AC74</f>
        <v>#DIV/0!</v>
      </c>
      <c r="AD76" s="6"/>
      <c r="AE76" s="6"/>
      <c r="AF76" s="6"/>
    </row>
    <row r="77" spans="1:32" x14ac:dyDescent="0.3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2" x14ac:dyDescent="0.3">
      <c r="A78" s="9" t="s">
        <v>138</v>
      </c>
      <c r="B78" s="5" t="s">
        <v>20</v>
      </c>
      <c r="C78" s="7">
        <f>AVERAGE('raw data'!C75:C78)</f>
        <v>1649221.7703744275</v>
      </c>
      <c r="D78" s="7">
        <f>AVERAGE('raw data'!D75:D78)</f>
        <v>181228155.21055901</v>
      </c>
      <c r="E78" s="7"/>
      <c r="F78" s="7"/>
      <c r="G78" s="7"/>
      <c r="H78" s="7"/>
      <c r="I78" s="7"/>
      <c r="J78" s="7"/>
      <c r="K78" s="7"/>
      <c r="L78" s="7">
        <f>AVERAGE('raw data'!L75:L78)</f>
        <v>107906744.65559375</v>
      </c>
      <c r="M78" s="7">
        <f>AVERAGE('raw data'!M75:M78)</f>
        <v>26819359.65393205</v>
      </c>
      <c r="N78" s="7">
        <f>AVERAGE('raw data'!N75:N78)</f>
        <v>69704791.078949273</v>
      </c>
      <c r="O78" s="7">
        <f>AVERAGE('raw data'!O75:O78)</f>
        <v>902318.99712365447</v>
      </c>
      <c r="P78" s="7" t="e">
        <f>AVERAGE('raw data'!P75:P78)</f>
        <v>#DIV/0!</v>
      </c>
      <c r="Q78" s="7">
        <f>AVERAGE('raw data'!Q75:Q78)</f>
        <v>2305147.8512576297</v>
      </c>
      <c r="R78" s="7" t="e">
        <f>AVERAGE('raw data'!R75:R78)</f>
        <v>#DIV/0!</v>
      </c>
      <c r="S78" s="7">
        <f>AVERAGE('raw data'!S75:S78)</f>
        <v>2588397.7428578725</v>
      </c>
      <c r="T78" s="7"/>
      <c r="U78" s="7">
        <f>AVERAGE('raw data'!U75:U78)</f>
        <v>2148563.8379950575</v>
      </c>
      <c r="V78" s="7" t="e">
        <f>AVERAGE('raw data'!V75:V78)</f>
        <v>#DIV/0!</v>
      </c>
      <c r="W78" s="7">
        <f>AVERAGE('raw data'!W75:W78)</f>
        <v>755879.29321720917</v>
      </c>
      <c r="X78" s="7">
        <f>AVERAGE('raw data'!X75:X78)</f>
        <v>1387402.42412431</v>
      </c>
      <c r="Y78" s="7">
        <f>AVERAGE('raw data'!Y75:Y78)</f>
        <v>24945251.816165701</v>
      </c>
      <c r="Z78" s="7"/>
      <c r="AA78" s="7">
        <f>AVERAGE('raw data'!AA75:AA78)</f>
        <v>1233296.8027245747</v>
      </c>
      <c r="AB78" s="7">
        <f>AVERAGE('raw data'!AB75:AB78)</f>
        <v>2439257.4215514474</v>
      </c>
      <c r="AC78" s="7" t="e">
        <f>AVERAGE('raw data'!AC75:AC78)</f>
        <v>#DIV/0!</v>
      </c>
      <c r="AD78" s="7"/>
      <c r="AE78" s="7"/>
      <c r="AF78" s="7"/>
    </row>
    <row r="79" spans="1:32" x14ac:dyDescent="0.3">
      <c r="B79" s="5" t="s">
        <v>21</v>
      </c>
      <c r="C79" s="7">
        <f>STDEV('raw data'!C75:C78)</f>
        <v>129892.68407295714</v>
      </c>
      <c r="D79" s="7">
        <f>STDEV('raw data'!D75:D78)</f>
        <v>581496.68996737234</v>
      </c>
      <c r="E79" s="7"/>
      <c r="F79" s="7"/>
      <c r="G79" s="7"/>
      <c r="H79" s="7"/>
      <c r="I79" s="7"/>
      <c r="J79" s="7"/>
      <c r="K79" s="7"/>
      <c r="L79" s="7">
        <f>STDEV('raw data'!L75:L78)</f>
        <v>5151703.2011083206</v>
      </c>
      <c r="M79" s="7">
        <f>STDEV('raw data'!M75:M78)</f>
        <v>2381839.8311176351</v>
      </c>
      <c r="N79" s="7">
        <f>STDEV('raw data'!N75:N78)</f>
        <v>1814667.0643181009</v>
      </c>
      <c r="O79" s="7">
        <f>STDEV('raw data'!O75:O78)</f>
        <v>115125.42684233877</v>
      </c>
      <c r="P79" s="7" t="e">
        <f>STDEV('raw data'!P75:P78)</f>
        <v>#DIV/0!</v>
      </c>
      <c r="Q79" s="7">
        <f>STDEV('raw data'!Q75:Q78)</f>
        <v>265038.93904827564</v>
      </c>
      <c r="R79" s="7" t="e">
        <f>STDEV('raw data'!R75:R78)</f>
        <v>#DIV/0!</v>
      </c>
      <c r="S79" s="7">
        <f>STDEV('raw data'!S75:S78)</f>
        <v>283435.17028913676</v>
      </c>
      <c r="T79" s="7"/>
      <c r="U79" s="7">
        <f>STDEV('raw data'!U75:U78)</f>
        <v>157948.56064838593</v>
      </c>
      <c r="V79" s="7" t="e">
        <f>STDEV('raw data'!V75:V78)</f>
        <v>#DIV/0!</v>
      </c>
      <c r="W79" s="7">
        <f>STDEV('raw data'!W75:W78)</f>
        <v>59393.714556006817</v>
      </c>
      <c r="X79" s="7">
        <f>STDEV('raw data'!X75:X78)</f>
        <v>99743.776058409727</v>
      </c>
      <c r="Y79" s="7">
        <f>STDEV('raw data'!Y75:Y78)</f>
        <v>991000.59878704196</v>
      </c>
      <c r="Z79" s="7"/>
      <c r="AA79" s="7">
        <f>STDEV('raw data'!AA75:AA78)</f>
        <v>418940.00853148807</v>
      </c>
      <c r="AB79" s="7">
        <f>STDEV('raw data'!AB75:AB78)</f>
        <v>190948.39200690025</v>
      </c>
      <c r="AC79" s="7" t="e">
        <f>STDEV('raw data'!AC75:AC78)</f>
        <v>#DIV/0!</v>
      </c>
      <c r="AD79" s="7"/>
      <c r="AE79" s="7"/>
      <c r="AF79" s="7"/>
    </row>
    <row r="80" spans="1:32" x14ac:dyDescent="0.3">
      <c r="B80" s="5" t="s">
        <v>22</v>
      </c>
      <c r="C80" s="6">
        <f>100*C79/C78</f>
        <v>7.8759986319770228</v>
      </c>
      <c r="D80" s="6">
        <f>100*D79/D78</f>
        <v>0.32086443151825023</v>
      </c>
      <c r="E80" s="6"/>
      <c r="F80" s="6"/>
      <c r="G80" s="6"/>
      <c r="H80" s="6"/>
      <c r="I80" s="6"/>
      <c r="J80" s="6"/>
      <c r="K80" s="6"/>
      <c r="L80" s="6">
        <f>100*L79/L78</f>
        <v>4.774217976411971</v>
      </c>
      <c r="M80" s="6">
        <f t="shared" ref="M80:S80" si="201">100*M79/M78</f>
        <v>8.8810466090618529</v>
      </c>
      <c r="N80" s="6">
        <f t="shared" si="201"/>
        <v>2.6033605957770773</v>
      </c>
      <c r="O80" s="6">
        <f t="shared" si="201"/>
        <v>12.758838859574837</v>
      </c>
      <c r="P80" s="6" t="e">
        <f t="shared" si="201"/>
        <v>#DIV/0!</v>
      </c>
      <c r="Q80" s="6">
        <f t="shared" si="201"/>
        <v>11.497698028509415</v>
      </c>
      <c r="R80" s="6" t="e">
        <f t="shared" si="201"/>
        <v>#DIV/0!</v>
      </c>
      <c r="S80" s="6">
        <f t="shared" si="201"/>
        <v>10.950217024072719</v>
      </c>
      <c r="T80" s="6"/>
      <c r="U80" s="6">
        <f t="shared" ref="U80" si="202">100*U79/U78</f>
        <v>7.3513552567177332</v>
      </c>
      <c r="V80" s="6" t="e">
        <f t="shared" ref="V80" si="203">100*V79/V78</f>
        <v>#DIV/0!</v>
      </c>
      <c r="W80" s="6">
        <f t="shared" ref="W80" si="204">100*W79/W78</f>
        <v>7.8575660279318518</v>
      </c>
      <c r="X80" s="6">
        <f t="shared" ref="X80" si="205">100*X79/X78</f>
        <v>7.1892462002410902</v>
      </c>
      <c r="Y80" s="6">
        <f t="shared" ref="Y80" si="206">100*Y79/Y78</f>
        <v>3.9727023246356916</v>
      </c>
      <c r="Z80" s="6"/>
      <c r="AA80" s="6">
        <f t="shared" ref="AA80" si="207">100*AA79/AA78</f>
        <v>33.969114945078445</v>
      </c>
      <c r="AB80" s="6">
        <f t="shared" ref="AB80" si="208">100*AB79/AB78</f>
        <v>7.828136149953818</v>
      </c>
      <c r="AC80" s="6" t="e">
        <f t="shared" ref="AC80" si="209">100*AC79/AC78</f>
        <v>#DIV/0!</v>
      </c>
      <c r="AD80" s="6"/>
      <c r="AE80" s="6"/>
      <c r="AF80" s="6"/>
    </row>
    <row r="81" spans="1:31" x14ac:dyDescent="0.3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x14ac:dyDescent="0.3">
      <c r="A82" s="11" t="s">
        <v>139</v>
      </c>
      <c r="B82" s="5" t="s">
        <v>20</v>
      </c>
      <c r="C82" s="7">
        <f>AVERAGE('raw data'!C79:C82)</f>
        <v>348034.58041207399</v>
      </c>
      <c r="D82" s="7">
        <f>AVERAGE('raw data'!D79:D82)</f>
        <v>1589262.8396297125</v>
      </c>
      <c r="E82" s="7"/>
      <c r="F82" s="7"/>
      <c r="G82" s="7"/>
      <c r="H82" s="7"/>
      <c r="I82" s="7"/>
      <c r="J82" s="7"/>
      <c r="K82" s="7"/>
      <c r="L82" s="7">
        <f>AVERAGE('raw data'!L79:L82)</f>
        <v>458563.57934565202</v>
      </c>
      <c r="M82" s="7">
        <f>AVERAGE('raw data'!M79:M82)</f>
        <v>4083664.4862632621</v>
      </c>
      <c r="N82" s="7">
        <f>AVERAGE('raw data'!N79:N82)</f>
        <v>40010888.208832853</v>
      </c>
      <c r="O82" s="7">
        <f>AVERAGE('raw data'!O79:O82)</f>
        <v>1320880.050282564</v>
      </c>
      <c r="P82" s="7" t="e">
        <f>AVERAGE('raw data'!P79:P82)</f>
        <v>#DIV/0!</v>
      </c>
      <c r="Q82" s="7">
        <f>AVERAGE('raw data'!Q79:Q82)</f>
        <v>24269131.523062676</v>
      </c>
      <c r="R82" s="7" t="e">
        <f>AVERAGE('raw data'!R79:R82)</f>
        <v>#DIV/0!</v>
      </c>
      <c r="S82" s="7">
        <f>AVERAGE('raw data'!S79:S82)</f>
        <v>97891.843250151811</v>
      </c>
      <c r="T82" s="7"/>
      <c r="U82" s="7">
        <f>AVERAGE('raw data'!U79:U82)</f>
        <v>92249.261736181914</v>
      </c>
      <c r="V82" s="7" t="e">
        <f>AVERAGE('raw data'!V79:V82)</f>
        <v>#DIV/0!</v>
      </c>
      <c r="W82" s="7">
        <f>AVERAGE('raw data'!W79:W82)</f>
        <v>276878.97314407775</v>
      </c>
      <c r="X82" s="7">
        <f>AVERAGE('raw data'!X79:X82)</f>
        <v>247820.80145191876</v>
      </c>
      <c r="Y82" s="7">
        <f>AVERAGE('raw data'!Y79:Y82)</f>
        <v>5822630.3060135655</v>
      </c>
      <c r="Z82" s="7"/>
      <c r="AA82" s="7">
        <f>AVERAGE('raw data'!AA79:AA82)</f>
        <v>150488.61588789467</v>
      </c>
      <c r="AB82" s="7">
        <f>AVERAGE('raw data'!AB79:AB82)</f>
        <v>310893.64480304648</v>
      </c>
      <c r="AC82" s="7" t="e">
        <f>AVERAGE('raw data'!AC79:AC82)</f>
        <v>#DIV/0!</v>
      </c>
      <c r="AD82" s="7"/>
      <c r="AE82" s="7"/>
    </row>
    <row r="83" spans="1:31" x14ac:dyDescent="0.3">
      <c r="B83" s="5" t="s">
        <v>21</v>
      </c>
      <c r="C83" s="7">
        <f>STDEV('raw data'!C79:C82)</f>
        <v>77076.192259043353</v>
      </c>
      <c r="D83" s="7">
        <f>STDEV('raw data'!D79:D82)</f>
        <v>81955.539529250018</v>
      </c>
      <c r="E83" s="7"/>
      <c r="F83" s="7"/>
      <c r="G83" s="7"/>
      <c r="H83" s="7"/>
      <c r="I83" s="7"/>
      <c r="J83" s="7"/>
      <c r="K83" s="7"/>
      <c r="L83" s="7">
        <f>STDEV('raw data'!L79:L82)</f>
        <v>187081.02793769378</v>
      </c>
      <c r="M83" s="7">
        <f>STDEV('raw data'!M79:M82)</f>
        <v>442546.84578465886</v>
      </c>
      <c r="N83" s="7">
        <f>STDEV('raw data'!N79:N82)</f>
        <v>2397504.7641529758</v>
      </c>
      <c r="O83" s="7">
        <f>STDEV('raw data'!O79:O82)</f>
        <v>376556.48632881459</v>
      </c>
      <c r="P83" s="7" t="e">
        <f>STDEV('raw data'!P79:P82)</f>
        <v>#DIV/0!</v>
      </c>
      <c r="Q83" s="7">
        <f>STDEV('raw data'!Q79:Q82)</f>
        <v>1505551.7206476103</v>
      </c>
      <c r="R83" s="7" t="e">
        <f>STDEV('raw data'!R79:R82)</f>
        <v>#DIV/0!</v>
      </c>
      <c r="S83" s="7">
        <f>STDEV('raw data'!S79:S82)</f>
        <v>23127.698773328157</v>
      </c>
      <c r="T83" s="7"/>
      <c r="U83" s="7">
        <f>STDEV('raw data'!U79:U82)</f>
        <v>25836.43896203276</v>
      </c>
      <c r="V83" s="7" t="e">
        <f>STDEV('raw data'!V79:V82)</f>
        <v>#DIV/0!</v>
      </c>
      <c r="W83" s="7">
        <f>STDEV('raw data'!W79:W82)</f>
        <v>27445.220261250441</v>
      </c>
      <c r="X83" s="7">
        <f>STDEV('raw data'!X79:X82)</f>
        <v>19950.924200613874</v>
      </c>
      <c r="Y83" s="7">
        <f>STDEV('raw data'!Y79:Y82)</f>
        <v>238059.76949826867</v>
      </c>
      <c r="Z83" s="7"/>
      <c r="AA83" s="7">
        <f>STDEV('raw data'!AA79:AA82)</f>
        <v>22507.826750013541</v>
      </c>
      <c r="AB83" s="7">
        <f>STDEV('raw data'!AB79:AB82)</f>
        <v>32000.950249960595</v>
      </c>
      <c r="AC83" s="7" t="e">
        <f>STDEV('raw data'!AC79:AC82)</f>
        <v>#DIV/0!</v>
      </c>
      <c r="AD83" s="7"/>
      <c r="AE83" s="7"/>
    </row>
    <row r="84" spans="1:31" x14ac:dyDescent="0.3">
      <c r="B84" s="5" t="s">
        <v>22</v>
      </c>
      <c r="C84" s="6">
        <f>100*C83/C82</f>
        <v>22.146130470077114</v>
      </c>
      <c r="D84" s="6">
        <f>100*D83/D82</f>
        <v>5.1568272714628565</v>
      </c>
      <c r="E84" s="6"/>
      <c r="F84" s="6"/>
      <c r="G84" s="6"/>
      <c r="H84" s="6"/>
      <c r="I84" s="6"/>
      <c r="J84" s="6"/>
      <c r="K84" s="6"/>
      <c r="L84" s="6">
        <f>100*L83/L82</f>
        <v>40.79718415593522</v>
      </c>
      <c r="M84" s="6">
        <f t="shared" ref="M84:S84" si="210">100*M83/M82</f>
        <v>10.837003070974845</v>
      </c>
      <c r="N84" s="6">
        <f t="shared" si="210"/>
        <v>5.992130821089094</v>
      </c>
      <c r="O84" s="6">
        <f t="shared" si="210"/>
        <v>28.508000120696895</v>
      </c>
      <c r="P84" s="6" t="e">
        <f t="shared" si="210"/>
        <v>#DIV/0!</v>
      </c>
      <c r="Q84" s="6">
        <f t="shared" si="210"/>
        <v>6.203566531488371</v>
      </c>
      <c r="R84" s="6" t="e">
        <f t="shared" si="210"/>
        <v>#DIV/0!</v>
      </c>
      <c r="S84" s="6">
        <f t="shared" si="210"/>
        <v>23.625766974504582</v>
      </c>
      <c r="T84" s="6"/>
      <c r="U84" s="6">
        <f t="shared" ref="U84" si="211">100*U83/U82</f>
        <v>28.007204042370368</v>
      </c>
      <c r="V84" s="6" t="e">
        <f t="shared" ref="V84" si="212">100*V83/V82</f>
        <v>#DIV/0!</v>
      </c>
      <c r="W84" s="6">
        <f t="shared" ref="W84" si="213">100*W83/W82</f>
        <v>9.9123526606583248</v>
      </c>
      <c r="X84" s="6">
        <f t="shared" ref="X84" si="214">100*X83/X82</f>
        <v>8.0505446208415545</v>
      </c>
      <c r="Y84" s="6">
        <f t="shared" ref="Y84" si="215">100*Y83/Y82</f>
        <v>4.0885262671133775</v>
      </c>
      <c r="Z84" s="6"/>
      <c r="AA84" s="6">
        <f t="shared" ref="AA84" si="216">100*AA83/AA82</f>
        <v>14.956497949838658</v>
      </c>
      <c r="AB84" s="6">
        <f t="shared" ref="AB84" si="217">100*AB83/AB82</f>
        <v>10.293214668390357</v>
      </c>
      <c r="AC84" s="6" t="e">
        <f t="shared" ref="AC84" si="218">100*AC83/AC82</f>
        <v>#DIV/0!</v>
      </c>
      <c r="AD84" s="6"/>
      <c r="AE84" s="6"/>
    </row>
    <row r="85" spans="1:31" x14ac:dyDescent="0.3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x14ac:dyDescent="0.3">
      <c r="A86" s="12" t="s">
        <v>140</v>
      </c>
      <c r="B86" s="5" t="s">
        <v>20</v>
      </c>
      <c r="C86" s="7" t="e">
        <f>AVERAGE('raw data'!C83:C86)</f>
        <v>#DIV/0!</v>
      </c>
      <c r="D86" s="7" t="e">
        <f>AVERAGE('raw data'!D83:D86)</f>
        <v>#DIV/0!</v>
      </c>
      <c r="E86" s="7"/>
      <c r="F86" s="7"/>
      <c r="G86" s="7"/>
      <c r="H86" s="7"/>
      <c r="I86" s="7"/>
      <c r="J86" s="7"/>
      <c r="K86" s="7"/>
      <c r="L86" s="7" t="e">
        <f>AVERAGE('raw data'!L83:L86)</f>
        <v>#DIV/0!</v>
      </c>
      <c r="M86" s="7">
        <f>AVERAGE('raw data'!M83:M86)</f>
        <v>1742276.2086520949</v>
      </c>
      <c r="N86" s="7">
        <f>AVERAGE('raw data'!N83:N86)</f>
        <v>12073643.529559875</v>
      </c>
      <c r="O86" s="7" t="e">
        <f>AVERAGE('raw data'!O83:O86)</f>
        <v>#DIV/0!</v>
      </c>
      <c r="P86" s="7" t="e">
        <f>AVERAGE('raw data'!P83:P86)</f>
        <v>#DIV/0!</v>
      </c>
      <c r="Q86" s="7">
        <f>AVERAGE('raw data'!Q83:Q86)</f>
        <v>12838897.163694575</v>
      </c>
      <c r="R86" s="7" t="e">
        <f>AVERAGE('raw data'!R83:R86)</f>
        <v>#DIV/0!</v>
      </c>
      <c r="S86" s="7">
        <f>AVERAGE('raw data'!S83:S86)</f>
        <v>202043.5381825185</v>
      </c>
      <c r="T86" s="7"/>
      <c r="U86" s="7" t="e">
        <f>AVERAGE('raw data'!U83:U86)</f>
        <v>#DIV/0!</v>
      </c>
      <c r="V86" s="7" t="e">
        <f>AVERAGE('raw data'!V83:V86)</f>
        <v>#DIV/0!</v>
      </c>
      <c r="W86" s="7">
        <f>AVERAGE('raw data'!W83:W86)</f>
        <v>79507.777795843533</v>
      </c>
      <c r="X86" s="7">
        <f>AVERAGE('raw data'!X83:X86)</f>
        <v>57976.28128139655</v>
      </c>
      <c r="Y86" s="7">
        <f>AVERAGE('raw data'!Y83:Y86)</f>
        <v>2013434.6345698975</v>
      </c>
      <c r="Z86" s="7"/>
      <c r="AA86" s="7" t="e">
        <f>AVERAGE('raw data'!AA83:AA86)</f>
        <v>#DIV/0!</v>
      </c>
      <c r="AB86" s="7">
        <f>AVERAGE('raw data'!AB83:AB86)</f>
        <v>48495.140142730997</v>
      </c>
      <c r="AC86" s="7" t="e">
        <f>AVERAGE('raw data'!AC83:AC86)</f>
        <v>#DIV/0!</v>
      </c>
      <c r="AD86" s="7"/>
      <c r="AE86" s="7"/>
    </row>
    <row r="87" spans="1:31" x14ac:dyDescent="0.3">
      <c r="B87" s="5" t="s">
        <v>21</v>
      </c>
      <c r="C87" s="7" t="e">
        <f>STDEV('raw data'!C83:C86)</f>
        <v>#DIV/0!</v>
      </c>
      <c r="D87" s="7" t="e">
        <f>STDEV('raw data'!D83:D86)</f>
        <v>#DIV/0!</v>
      </c>
      <c r="E87" s="7"/>
      <c r="F87" s="7"/>
      <c r="G87" s="7"/>
      <c r="H87" s="7"/>
      <c r="I87" s="7"/>
      <c r="J87" s="7"/>
      <c r="K87" s="7"/>
      <c r="L87" s="7" t="e">
        <f>STDEV('raw data'!L83:L86)</f>
        <v>#DIV/0!</v>
      </c>
      <c r="M87" s="7">
        <f>STDEV('raw data'!M83:M86)</f>
        <v>527045.21025896375</v>
      </c>
      <c r="N87" s="7">
        <f>STDEV('raw data'!N83:N86)</f>
        <v>1059866.7677467891</v>
      </c>
      <c r="O87" s="7" t="e">
        <f>STDEV('raw data'!O83:O86)</f>
        <v>#DIV/0!</v>
      </c>
      <c r="P87" s="7" t="e">
        <f>STDEV('raw data'!P83:P86)</f>
        <v>#DIV/0!</v>
      </c>
      <c r="Q87" s="7">
        <f>STDEV('raw data'!Q83:Q86)</f>
        <v>627009.92156129424</v>
      </c>
      <c r="R87" s="7" t="e">
        <f>STDEV('raw data'!R83:R86)</f>
        <v>#DIV/0!</v>
      </c>
      <c r="S87" s="7">
        <f>STDEV('raw data'!S83:S86)</f>
        <v>126946.72754461656</v>
      </c>
      <c r="T87" s="7"/>
      <c r="U87" s="7" t="e">
        <f>STDEV('raw data'!U83:U86)</f>
        <v>#DIV/0!</v>
      </c>
      <c r="V87" s="7" t="e">
        <f>STDEV('raw data'!V83:V86)</f>
        <v>#DIV/0!</v>
      </c>
      <c r="W87" s="7">
        <f>STDEV('raw data'!W83:W86)</f>
        <v>30471.385684444042</v>
      </c>
      <c r="X87" s="7">
        <f>STDEV('raw data'!X83:X86)</f>
        <v>32542.817268800471</v>
      </c>
      <c r="Y87" s="7">
        <f>STDEV('raw data'!Y83:Y86)</f>
        <v>75497.170410056424</v>
      </c>
      <c r="Z87" s="7"/>
      <c r="AA87" s="7" t="e">
        <f>STDEV('raw data'!AA83:AA86)</f>
        <v>#DIV/0!</v>
      </c>
      <c r="AB87" s="7">
        <f>STDEV('raw data'!AB83:AB86)</f>
        <v>18938.510771742909</v>
      </c>
      <c r="AC87" s="7" t="e">
        <f>STDEV('raw data'!AC83:AC86)</f>
        <v>#DIV/0!</v>
      </c>
      <c r="AD87" s="7"/>
      <c r="AE87" s="7"/>
    </row>
    <row r="88" spans="1:31" x14ac:dyDescent="0.3">
      <c r="B88" s="5" t="s">
        <v>22</v>
      </c>
      <c r="C88" s="6" t="e">
        <f>100*C87/C86</f>
        <v>#DIV/0!</v>
      </c>
      <c r="D88" s="6" t="e">
        <f>100*D87/D86</f>
        <v>#DIV/0!</v>
      </c>
      <c r="E88" s="6"/>
      <c r="F88" s="6"/>
      <c r="G88" s="6"/>
      <c r="H88" s="6"/>
      <c r="I88" s="6"/>
      <c r="J88" s="6"/>
      <c r="K88" s="6"/>
      <c r="L88" s="6" t="e">
        <f>100*L87/L86</f>
        <v>#DIV/0!</v>
      </c>
      <c r="M88" s="6">
        <f t="shared" ref="M88:S88" si="219">100*M87/M86</f>
        <v>30.250382094507863</v>
      </c>
      <c r="N88" s="6">
        <f t="shared" si="219"/>
        <v>8.7783506706316086</v>
      </c>
      <c r="O88" s="6" t="e">
        <f t="shared" si="219"/>
        <v>#DIV/0!</v>
      </c>
      <c r="P88" s="6" t="e">
        <f t="shared" si="219"/>
        <v>#DIV/0!</v>
      </c>
      <c r="Q88" s="6">
        <f t="shared" si="219"/>
        <v>4.8836743029170204</v>
      </c>
      <c r="R88" s="6" t="e">
        <f t="shared" si="219"/>
        <v>#DIV/0!</v>
      </c>
      <c r="S88" s="6">
        <f t="shared" si="219"/>
        <v>62.831372231235463</v>
      </c>
      <c r="T88" s="6"/>
      <c r="U88" s="6" t="e">
        <f t="shared" ref="U88" si="220">100*U87/U86</f>
        <v>#DIV/0!</v>
      </c>
      <c r="V88" s="6" t="e">
        <f t="shared" ref="V88" si="221">100*V87/V86</f>
        <v>#DIV/0!</v>
      </c>
      <c r="W88" s="6">
        <f t="shared" ref="W88" si="222">100*W87/W86</f>
        <v>38.325037536185562</v>
      </c>
      <c r="X88" s="6">
        <f t="shared" ref="X88" si="223">100*X87/X86</f>
        <v>56.131260145591334</v>
      </c>
      <c r="Y88" s="6">
        <f t="shared" ref="Y88" si="224">100*Y87/Y86</f>
        <v>3.7496707920783257</v>
      </c>
      <c r="Z88" s="6"/>
      <c r="AA88" s="6" t="e">
        <f t="shared" ref="AA88" si="225">100*AA87/AA86</f>
        <v>#DIV/0!</v>
      </c>
      <c r="AB88" s="6">
        <f t="shared" ref="AB88" si="226">100*AB87/AB86</f>
        <v>39.052388994037436</v>
      </c>
      <c r="AC88" s="6" t="e">
        <f t="shared" ref="AC88" si="227">100*AC87/AC86</f>
        <v>#DIV/0!</v>
      </c>
      <c r="AD88" s="6"/>
      <c r="AE88" s="6"/>
    </row>
    <row r="89" spans="1:31" x14ac:dyDescent="0.3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x14ac:dyDescent="0.3">
      <c r="C90" s="7"/>
      <c r="D90" s="7"/>
      <c r="E90" s="3"/>
      <c r="F90" s="3"/>
      <c r="G90" s="3"/>
      <c r="H90" s="3"/>
      <c r="I90" s="3"/>
      <c r="J90" s="3"/>
      <c r="K90" s="3"/>
      <c r="L90" s="7"/>
      <c r="M90" s="7"/>
      <c r="N90" s="7"/>
      <c r="O90" s="7"/>
      <c r="P90" s="7"/>
      <c r="Q90" s="7"/>
      <c r="R90" s="7"/>
      <c r="S90" s="7"/>
      <c r="T90" s="3"/>
      <c r="U90" s="7"/>
      <c r="V90" s="7"/>
      <c r="W90" s="7"/>
      <c r="X90" s="7"/>
      <c r="Y90" s="7"/>
      <c r="Z90" s="3"/>
      <c r="AA90" s="7"/>
      <c r="AB90" s="7"/>
      <c r="AC90" s="7"/>
      <c r="AD90" s="3"/>
      <c r="AE90" s="3"/>
    </row>
    <row r="91" spans="1:31" x14ac:dyDescent="0.3">
      <c r="A91" s="8"/>
      <c r="C91" s="7"/>
      <c r="D91" s="7"/>
      <c r="E91" s="3"/>
      <c r="F91" s="3"/>
      <c r="G91" s="3"/>
      <c r="H91" s="3"/>
      <c r="I91" s="3"/>
      <c r="J91" s="3"/>
      <c r="K91" s="3"/>
      <c r="L91" s="7"/>
      <c r="M91" s="7"/>
      <c r="N91" s="7"/>
      <c r="O91" s="7"/>
      <c r="P91" s="7"/>
      <c r="Q91" s="7"/>
      <c r="R91" s="7"/>
      <c r="S91" s="7"/>
      <c r="T91" s="3"/>
      <c r="U91" s="7"/>
      <c r="V91" s="7"/>
      <c r="W91" s="7"/>
      <c r="X91" s="7"/>
      <c r="Y91" s="7"/>
      <c r="Z91" s="3"/>
      <c r="AA91" s="7"/>
      <c r="AB91" s="7"/>
      <c r="AC91" s="7"/>
      <c r="AD91" s="3"/>
      <c r="AE91" s="3"/>
    </row>
    <row r="92" spans="1:31" s="5" customFormat="1" x14ac:dyDescent="0.3">
      <c r="A92" s="8"/>
      <c r="C92" s="6"/>
      <c r="D92" s="6"/>
      <c r="L92" s="6"/>
      <c r="M92" s="6"/>
      <c r="N92" s="6"/>
      <c r="O92" s="6"/>
      <c r="P92" s="6"/>
      <c r="Q92" s="6"/>
      <c r="R92" s="6"/>
      <c r="S92" s="6"/>
      <c r="U92" s="6"/>
      <c r="V92" s="6"/>
      <c r="W92" s="6"/>
      <c r="X92" s="6"/>
      <c r="Y92" s="6"/>
      <c r="AA92" s="6"/>
      <c r="AB92" s="6"/>
      <c r="AC92" s="6"/>
    </row>
    <row r="93" spans="1:31" s="5" customFormat="1" x14ac:dyDescent="0.3">
      <c r="A93" s="8"/>
    </row>
    <row r="94" spans="1:31" s="5" customFormat="1" x14ac:dyDescent="0.3">
      <c r="A94" s="8"/>
    </row>
    <row r="95" spans="1:31" x14ac:dyDescent="0.3">
      <c r="A95" s="9"/>
      <c r="C95" s="4"/>
    </row>
    <row r="96" spans="1:31" x14ac:dyDescent="0.3">
      <c r="M96" s="8" t="s">
        <v>133</v>
      </c>
      <c r="N96" s="8" t="s">
        <v>85</v>
      </c>
      <c r="O96" s="8" t="s">
        <v>115</v>
      </c>
      <c r="P96" s="8" t="s">
        <v>118</v>
      </c>
      <c r="Q96" s="8" t="s">
        <v>117</v>
      </c>
      <c r="R96" s="8" t="s">
        <v>87</v>
      </c>
      <c r="S96" s="8"/>
      <c r="T96" s="8"/>
      <c r="U96" s="8" t="s">
        <v>89</v>
      </c>
      <c r="V96" s="8"/>
      <c r="W96" s="8" t="s">
        <v>119</v>
      </c>
      <c r="X96" s="8" t="s">
        <v>107</v>
      </c>
      <c r="Y96" s="8" t="s">
        <v>108</v>
      </c>
      <c r="AA96" s="8" t="s">
        <v>125</v>
      </c>
      <c r="AB96" s="8" t="s">
        <v>126</v>
      </c>
      <c r="AC96" s="8" t="s">
        <v>123</v>
      </c>
    </row>
    <row r="97" spans="1:31" x14ac:dyDescent="0.3">
      <c r="A97" s="8" t="s">
        <v>137</v>
      </c>
      <c r="B97" s="5" t="s">
        <v>20</v>
      </c>
      <c r="M97" s="7">
        <f>AVERAGE('raw data'!M93:M96)</f>
        <v>28267123.512434315</v>
      </c>
      <c r="N97" s="7">
        <f>AVERAGE('raw data'!N93:N96)</f>
        <v>50079603.19867982</v>
      </c>
      <c r="O97" s="7">
        <f>AVERAGE('raw data'!O93:O96)</f>
        <v>583231.60286096402</v>
      </c>
      <c r="P97" s="7" t="e">
        <f>AVERAGE('raw data'!P93:P96)</f>
        <v>#DIV/0!</v>
      </c>
      <c r="Q97" s="7">
        <f>AVERAGE('raw data'!Q93:Q96)</f>
        <v>1029244.4984429218</v>
      </c>
      <c r="R97" s="7" t="e">
        <f>AVERAGE('raw data'!R93:R96)</f>
        <v>#DIV/0!</v>
      </c>
      <c r="U97" s="7">
        <f>AVERAGE('raw data'!U93:U96)</f>
        <v>1629240.6694144434</v>
      </c>
      <c r="W97" s="7">
        <f>AVERAGE('raw data'!W93:W96)</f>
        <v>464991.36784939608</v>
      </c>
      <c r="X97" s="7">
        <f>AVERAGE('raw data'!X93:X96)</f>
        <v>789353.62920815975</v>
      </c>
      <c r="Y97" s="7">
        <f>AVERAGE('raw data'!Y93:Y96)</f>
        <v>13514903.922431812</v>
      </c>
      <c r="AA97" s="7">
        <f>AVERAGE('raw data'!AA93:AA96)</f>
        <v>748670.29919810034</v>
      </c>
      <c r="AB97" s="7">
        <f>AVERAGE('raw data'!AB93:AB96)</f>
        <v>1577677.5956217581</v>
      </c>
      <c r="AC97" s="7" t="e">
        <f>AVERAGE('raw data'!AC93:AC96)</f>
        <v>#DIV/0!</v>
      </c>
    </row>
    <row r="98" spans="1:31" x14ac:dyDescent="0.3">
      <c r="B98" s="5" t="s">
        <v>21</v>
      </c>
      <c r="M98" s="7">
        <f>STDEV('raw data'!M93:M96)</f>
        <v>12555734.517886538</v>
      </c>
      <c r="N98" s="7">
        <f>STDEV('raw data'!N93:N96)</f>
        <v>20825615.6697887</v>
      </c>
      <c r="O98" s="7">
        <f>STDEV('raw data'!O93:O96)</f>
        <v>348000.91986218479</v>
      </c>
      <c r="P98" s="7" t="e">
        <f>STDEV('raw data'!P93:P96)</f>
        <v>#DIV/0!</v>
      </c>
      <c r="Q98" s="7">
        <f>STDEV('raw data'!Q93:Q96)</f>
        <v>567093.92052266654</v>
      </c>
      <c r="R98" s="7" t="e">
        <f>STDEV('raw data'!R93:R96)</f>
        <v>#DIV/0!</v>
      </c>
      <c r="U98" s="7">
        <f>STDEV('raw data'!U93:U96)</f>
        <v>725240.61349163868</v>
      </c>
      <c r="W98" s="7">
        <f>STDEV('raw data'!W93:W96)</f>
        <v>235761.31991853303</v>
      </c>
      <c r="X98" s="7">
        <f>STDEV('raw data'!X93:X96)</f>
        <v>396984.38289918908</v>
      </c>
      <c r="Y98" s="7">
        <f>STDEV('raw data'!Y93:Y96)</f>
        <v>6371425.4590626899</v>
      </c>
      <c r="AA98" s="7">
        <f>STDEV('raw data'!AA93:AA96)</f>
        <v>271886.11174864916</v>
      </c>
      <c r="AB98" s="7">
        <f>STDEV('raw data'!AB93:AB96)</f>
        <v>812264.62569933641</v>
      </c>
      <c r="AC98" s="7" t="e">
        <f>STDEV('raw data'!AC93:AC96)</f>
        <v>#DIV/0!</v>
      </c>
    </row>
    <row r="99" spans="1:31" x14ac:dyDescent="0.3">
      <c r="B99" s="5" t="s">
        <v>22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>
        <f>100*M98/M97</f>
        <v>44.418154229111586</v>
      </c>
      <c r="N99" s="6">
        <f t="shared" ref="N99:Q99" si="228">100*N98/N97</f>
        <v>41.585025318926043</v>
      </c>
      <c r="O99" s="6">
        <f t="shared" si="228"/>
        <v>59.667706303141536</v>
      </c>
      <c r="P99" s="6" t="e">
        <f t="shared" si="228"/>
        <v>#DIV/0!</v>
      </c>
      <c r="Q99" s="6">
        <f t="shared" si="228"/>
        <v>55.098076441563371</v>
      </c>
      <c r="R99" s="6" t="e">
        <f>100*R98/R97</f>
        <v>#DIV/0!</v>
      </c>
      <c r="S99" s="6"/>
      <c r="T99" s="6"/>
      <c r="U99" s="6">
        <f>100*U98/U97</f>
        <v>44.514025896020236</v>
      </c>
      <c r="V99" s="6"/>
      <c r="W99" s="6">
        <f t="shared" ref="W99:Y99" si="229">100*W98/W97</f>
        <v>50.702300347840584</v>
      </c>
      <c r="X99" s="6">
        <f t="shared" si="229"/>
        <v>50.292336439552962</v>
      </c>
      <c r="Y99" s="6">
        <f t="shared" si="229"/>
        <v>47.143697769745181</v>
      </c>
      <c r="Z99" s="6"/>
      <c r="AA99" s="6">
        <f t="shared" ref="AA99:AB99" si="230">100*AA98/AA97</f>
        <v>36.315867216833091</v>
      </c>
      <c r="AB99" s="6">
        <f t="shared" si="230"/>
        <v>51.484829850754473</v>
      </c>
      <c r="AC99" s="6" t="e">
        <f>100*AC98/AC97</f>
        <v>#DIV/0!</v>
      </c>
      <c r="AD99" s="6"/>
      <c r="AE99" s="6"/>
    </row>
    <row r="100" spans="1:31" x14ac:dyDescent="0.3">
      <c r="M100" s="3"/>
      <c r="N100" s="3"/>
      <c r="O100" s="3"/>
      <c r="P100" s="3"/>
      <c r="Q100" s="3"/>
      <c r="R100" s="3"/>
      <c r="U100" s="3"/>
      <c r="W100" s="3"/>
      <c r="X100" s="3"/>
      <c r="Y100" s="3"/>
      <c r="AA100" s="3"/>
      <c r="AB100" s="3"/>
      <c r="AC100" s="3"/>
    </row>
    <row r="101" spans="1:31" x14ac:dyDescent="0.3">
      <c r="A101" s="9" t="s">
        <v>138</v>
      </c>
      <c r="B101" s="5" t="s">
        <v>20</v>
      </c>
      <c r="M101" s="7">
        <f>AVERAGE('raw data'!M97:M100)</f>
        <v>41204723.617338754</v>
      </c>
      <c r="N101" s="7">
        <f>AVERAGE('raw data'!N97:N100)</f>
        <v>78979141.569584623</v>
      </c>
      <c r="O101" s="7">
        <f>AVERAGE('raw data'!O97:O100)</f>
        <v>913580.11924907519</v>
      </c>
      <c r="P101" s="7" t="e">
        <f>AVERAGE('raw data'!P97:P100)</f>
        <v>#DIV/0!</v>
      </c>
      <c r="Q101" s="7">
        <f>AVERAGE('raw data'!Q97:Q100)</f>
        <v>1744570.4211226848</v>
      </c>
      <c r="R101" s="7" t="e">
        <f>AVERAGE('raw data'!R97:R100)</f>
        <v>#DIV/0!</v>
      </c>
      <c r="U101" s="7">
        <f>AVERAGE('raw data'!U97:U100)</f>
        <v>2218953.7268248126</v>
      </c>
      <c r="W101" s="7">
        <f>AVERAGE('raw data'!W97:W100)</f>
        <v>897504.54618458648</v>
      </c>
      <c r="X101" s="7">
        <f>AVERAGE('raw data'!X97:X100)</f>
        <v>1252401.31290038</v>
      </c>
      <c r="Y101" s="7">
        <f>AVERAGE('raw data'!Y97:Y100)</f>
        <v>22565984.861240573</v>
      </c>
      <c r="AA101" s="7">
        <f>AVERAGE('raw data'!AA97:AA100)</f>
        <v>1272601.3980923996</v>
      </c>
      <c r="AB101" s="7">
        <f>AVERAGE('raw data'!AB97:AB100)</f>
        <v>3314391.7603961476</v>
      </c>
      <c r="AC101" s="7" t="e">
        <f>AVERAGE('raw data'!AC97:AC100)</f>
        <v>#DIV/0!</v>
      </c>
    </row>
    <row r="102" spans="1:31" x14ac:dyDescent="0.3">
      <c r="B102" s="5" t="s">
        <v>21</v>
      </c>
      <c r="M102" s="7">
        <f>STDEV('raw data'!M97:M100)</f>
        <v>2021556.7409191933</v>
      </c>
      <c r="N102" s="7">
        <f>STDEV('raw data'!N97:N100)</f>
        <v>2708270.4745005961</v>
      </c>
      <c r="O102" s="7">
        <f>STDEV('raw data'!O97:O100)</f>
        <v>468231.45385026262</v>
      </c>
      <c r="P102" s="7" t="e">
        <f>STDEV('raw data'!P97:P100)</f>
        <v>#DIV/0!</v>
      </c>
      <c r="Q102" s="7">
        <f>STDEV('raw data'!Q97:Q100)</f>
        <v>406802.98336338555</v>
      </c>
      <c r="R102" s="7" t="e">
        <f>STDEV('raw data'!R97:R100)</f>
        <v>#DIV/0!</v>
      </c>
      <c r="U102" s="7">
        <f>STDEV('raw data'!U97:U100)</f>
        <v>185801.97921634396</v>
      </c>
      <c r="W102" s="7">
        <f>STDEV('raw data'!W97:W100)</f>
        <v>32893.497987266368</v>
      </c>
      <c r="X102" s="7">
        <f>STDEV('raw data'!X97:X100)</f>
        <v>47785.789289505541</v>
      </c>
      <c r="Y102" s="7">
        <f>STDEV('raw data'!Y97:Y100)</f>
        <v>1149805.1918642151</v>
      </c>
      <c r="AA102" s="7">
        <f>STDEV('raw data'!AA97:AA100)</f>
        <v>520884.78698082606</v>
      </c>
      <c r="AB102" s="7">
        <f>STDEV('raw data'!AB97:AB100)</f>
        <v>258484.1574411942</v>
      </c>
      <c r="AC102" s="7" t="e">
        <f>STDEV('raw data'!AC97:AC100)</f>
        <v>#DIV/0!</v>
      </c>
    </row>
    <row r="103" spans="1:31" x14ac:dyDescent="0.3">
      <c r="B103" s="5" t="s">
        <v>22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>
        <f>100*M102/M101</f>
        <v>4.9061286266425332</v>
      </c>
      <c r="N103" s="6">
        <f t="shared" ref="N103:Q103" si="231">100*N102/N101</f>
        <v>3.429095860853935</v>
      </c>
      <c r="O103" s="6">
        <f t="shared" si="231"/>
        <v>51.252369002417588</v>
      </c>
      <c r="P103" s="6" t="e">
        <f t="shared" si="231"/>
        <v>#DIV/0!</v>
      </c>
      <c r="Q103" s="6">
        <f t="shared" si="231"/>
        <v>23.31823229592505</v>
      </c>
      <c r="R103" s="6" t="e">
        <f>100*R102/R101</f>
        <v>#DIV/0!</v>
      </c>
      <c r="S103" s="6"/>
      <c r="T103" s="6"/>
      <c r="U103" s="6">
        <f>100*U102/U101</f>
        <v>8.3734048605968567</v>
      </c>
      <c r="V103" s="6"/>
      <c r="W103" s="6">
        <f t="shared" ref="W103:Y103" si="232">100*W102/W101</f>
        <v>3.6649951386988611</v>
      </c>
      <c r="X103" s="6">
        <f t="shared" si="232"/>
        <v>3.8155333116699288</v>
      </c>
      <c r="Y103" s="6">
        <f t="shared" si="232"/>
        <v>5.0953025047850904</v>
      </c>
      <c r="Z103" s="6"/>
      <c r="AA103" s="6">
        <f t="shared" ref="AA103:AB103" si="233">100*AA102/AA101</f>
        <v>40.930709942769234</v>
      </c>
      <c r="AB103" s="6">
        <f t="shared" si="233"/>
        <v>7.7988414203123435</v>
      </c>
      <c r="AC103" s="6" t="e">
        <f>100*AC102/AC101</f>
        <v>#DIV/0!</v>
      </c>
      <c r="AD103" s="6"/>
      <c r="AE103" s="6"/>
    </row>
    <row r="104" spans="1:31" x14ac:dyDescent="0.3">
      <c r="M104" s="3"/>
      <c r="N104" s="3"/>
      <c r="O104" s="3"/>
      <c r="P104" s="3"/>
      <c r="Q104" s="3"/>
      <c r="R104" s="3"/>
      <c r="U104" s="3"/>
      <c r="W104" s="3"/>
      <c r="X104" s="3"/>
      <c r="Y104" s="3"/>
      <c r="AA104" s="3"/>
      <c r="AB104" s="3"/>
      <c r="AC104" s="3"/>
    </row>
    <row r="105" spans="1:31" x14ac:dyDescent="0.3">
      <c r="A105" s="11" t="s">
        <v>139</v>
      </c>
      <c r="B105" s="5" t="s">
        <v>20</v>
      </c>
      <c r="M105" s="7">
        <f>AVERAGE('raw data'!M101:M104)</f>
        <v>2689832.3452433599</v>
      </c>
      <c r="N105" s="7">
        <f>AVERAGE('raw data'!N101:N104)</f>
        <v>34829566.586178824</v>
      </c>
      <c r="O105" s="7">
        <f>AVERAGE('raw data'!O101:O104)</f>
        <v>1245262.9844536949</v>
      </c>
      <c r="P105" s="7" t="e">
        <f>AVERAGE('raw data'!P101:P104)</f>
        <v>#DIV/0!</v>
      </c>
      <c r="Q105" s="7">
        <f>AVERAGE('raw data'!Q101:Q104)</f>
        <v>10679094.867168773</v>
      </c>
      <c r="R105" s="7" t="e">
        <f>AVERAGE('raw data'!R101:R104)</f>
        <v>#DIV/0!</v>
      </c>
      <c r="U105" s="7">
        <f>AVERAGE('raw data'!U101:U104)</f>
        <v>49259.284625447275</v>
      </c>
      <c r="W105" s="7">
        <f>AVERAGE('raw data'!W101:W104)</f>
        <v>228401.18759500326</v>
      </c>
      <c r="X105" s="7">
        <f>AVERAGE('raw data'!X101:X104)</f>
        <v>99702.001164198809</v>
      </c>
      <c r="Y105" s="7">
        <f>AVERAGE('raw data'!Y101:Y104)</f>
        <v>2892091.1222518124</v>
      </c>
      <c r="AA105" s="7" t="e">
        <f>AVERAGE('raw data'!AA101:AA104)</f>
        <v>#DIV/0!</v>
      </c>
      <c r="AB105" s="7">
        <f>AVERAGE('raw data'!AB101:AB104)</f>
        <v>203642.25457189948</v>
      </c>
      <c r="AC105" s="7" t="e">
        <f>AVERAGE('raw data'!AC101:AC104)</f>
        <v>#DIV/0!</v>
      </c>
    </row>
    <row r="106" spans="1:31" x14ac:dyDescent="0.3">
      <c r="B106" s="5" t="s">
        <v>21</v>
      </c>
      <c r="M106" s="7">
        <f>STDEV('raw data'!M101:M104)</f>
        <v>325505.56000264082</v>
      </c>
      <c r="N106" s="7">
        <f>STDEV('raw data'!N101:N104)</f>
        <v>2226991.5396119319</v>
      </c>
      <c r="O106" s="7">
        <f>STDEV('raw data'!O101:O104)</f>
        <v>193390.4292708782</v>
      </c>
      <c r="P106" s="7" t="e">
        <f>STDEV('raw data'!P101:P104)</f>
        <v>#DIV/0!</v>
      </c>
      <c r="Q106" s="7">
        <f>STDEV('raw data'!Q101:Q104)</f>
        <v>525100.42376182415</v>
      </c>
      <c r="R106" s="7" t="e">
        <f>STDEV('raw data'!R101:R104)</f>
        <v>#DIV/0!</v>
      </c>
      <c r="U106" s="7">
        <f>STDEV('raw data'!U101:U104)</f>
        <v>15671.226507385854</v>
      </c>
      <c r="W106" s="7">
        <f>STDEV('raw data'!W101:W104)</f>
        <v>19025.434754402268</v>
      </c>
      <c r="X106" s="7">
        <f>STDEV('raw data'!X101:X104)</f>
        <v>16487.759140959555</v>
      </c>
      <c r="Y106" s="7">
        <f>STDEV('raw data'!Y101:Y104)</f>
        <v>298191.52343102236</v>
      </c>
      <c r="AA106" s="7" t="e">
        <f>STDEV('raw data'!AA101:AA104)</f>
        <v>#DIV/0!</v>
      </c>
      <c r="AB106" s="7">
        <f>STDEV('raw data'!AB101:AB104)</f>
        <v>22757.012239744527</v>
      </c>
      <c r="AC106" s="7" t="e">
        <f>STDEV('raw data'!AC101:AC104)</f>
        <v>#DIV/0!</v>
      </c>
    </row>
    <row r="107" spans="1:31" x14ac:dyDescent="0.3">
      <c r="B107" s="5" t="s">
        <v>22</v>
      </c>
      <c r="M107" s="6">
        <f>100*M106/M105</f>
        <v>12.101332656596894</v>
      </c>
      <c r="N107" s="6">
        <f t="shared" ref="N107:Q107" si="234">100*N106/N105</f>
        <v>6.3939685671990354</v>
      </c>
      <c r="O107" s="6">
        <f t="shared" si="234"/>
        <v>15.530087353854807</v>
      </c>
      <c r="P107" s="6" t="e">
        <f t="shared" si="234"/>
        <v>#DIV/0!</v>
      </c>
      <c r="Q107" s="6">
        <f t="shared" si="234"/>
        <v>4.9170873589311794</v>
      </c>
      <c r="R107" s="6" t="e">
        <f>100*R106/R105</f>
        <v>#DIV/0!</v>
      </c>
      <c r="U107" s="6">
        <f>100*U106/U105</f>
        <v>31.813751715123615</v>
      </c>
      <c r="W107" s="6">
        <f t="shared" ref="W107:Y107" si="235">100*W106/W105</f>
        <v>8.3298317993590363</v>
      </c>
      <c r="X107" s="6">
        <f t="shared" si="235"/>
        <v>16.537039325625905</v>
      </c>
      <c r="Y107" s="6">
        <f t="shared" si="235"/>
        <v>10.310585345556031</v>
      </c>
      <c r="AA107" s="6" t="e">
        <f t="shared" ref="AA107:AB107" si="236">100*AA106/AA105</f>
        <v>#DIV/0!</v>
      </c>
      <c r="AB107" s="6">
        <f t="shared" si="236"/>
        <v>11.17499523248981</v>
      </c>
      <c r="AC107" s="6" t="e">
        <f>100*AC106/AC105</f>
        <v>#DIV/0!</v>
      </c>
    </row>
    <row r="108" spans="1:31" x14ac:dyDescent="0.3">
      <c r="M108" s="3"/>
      <c r="N108" s="3"/>
      <c r="O108" s="3"/>
      <c r="P108" s="3"/>
      <c r="Q108" s="3"/>
      <c r="R108" s="3"/>
      <c r="U108" s="3"/>
      <c r="W108" s="3"/>
      <c r="X108" s="3"/>
      <c r="Y108" s="3"/>
      <c r="AA108" s="3"/>
      <c r="AB108" s="3"/>
      <c r="AC108" s="3"/>
    </row>
    <row r="109" spans="1:31" x14ac:dyDescent="0.3">
      <c r="A109" s="12" t="s">
        <v>140</v>
      </c>
      <c r="B109" s="5" t="s">
        <v>20</v>
      </c>
      <c r="M109" s="7">
        <f>AVERAGE('raw data'!M105:M108)</f>
        <v>987954.1177321421</v>
      </c>
      <c r="N109" s="7">
        <f>AVERAGE('raw data'!N105:N108)</f>
        <v>5036669.8264683653</v>
      </c>
      <c r="O109" s="7" t="e">
        <f>AVERAGE('raw data'!O105:O108)</f>
        <v>#DIV/0!</v>
      </c>
      <c r="P109" s="7" t="e">
        <f>AVERAGE('raw data'!P105:P108)</f>
        <v>#DIV/0!</v>
      </c>
      <c r="Q109" s="7">
        <f>AVERAGE('raw data'!Q105:Q108)</f>
        <v>1999941.9728538676</v>
      </c>
      <c r="R109" s="7" t="e">
        <f>AVERAGE('raw data'!R105:R108)</f>
        <v>#DIV/0!</v>
      </c>
      <c r="U109" s="7" t="e">
        <f>AVERAGE('raw data'!U105:U108)</f>
        <v>#DIV/0!</v>
      </c>
      <c r="W109" s="7" t="e">
        <f>AVERAGE('raw data'!W105:W108)</f>
        <v>#DIV/0!</v>
      </c>
      <c r="X109" s="7" t="e">
        <f>AVERAGE('raw data'!X105:X108)</f>
        <v>#DIV/0!</v>
      </c>
      <c r="Y109" s="7">
        <f>AVERAGE('raw data'!Y105:Y108)</f>
        <v>298496.43228001002</v>
      </c>
      <c r="AA109" s="7" t="e">
        <f>AVERAGE('raw data'!AA105:AA108)</f>
        <v>#DIV/0!</v>
      </c>
      <c r="AB109" s="7">
        <f>AVERAGE('raw data'!AB105:AB108)</f>
        <v>14164.295394844108</v>
      </c>
      <c r="AC109" s="7" t="e">
        <f>AVERAGE('raw data'!AC105:AC108)</f>
        <v>#DIV/0!</v>
      </c>
    </row>
    <row r="110" spans="1:31" x14ac:dyDescent="0.3">
      <c r="B110" s="5" t="s">
        <v>21</v>
      </c>
      <c r="M110" s="7">
        <f>STDEV('raw data'!M105:M108)</f>
        <v>286658.59222530981</v>
      </c>
      <c r="N110" s="7">
        <f>STDEV('raw data'!N105:N108)</f>
        <v>475818.97522081877</v>
      </c>
      <c r="O110" s="7" t="e">
        <f>STDEV('raw data'!O105:O108)</f>
        <v>#DIV/0!</v>
      </c>
      <c r="P110" s="7" t="e">
        <f>STDEV('raw data'!P105:P108)</f>
        <v>#DIV/0!</v>
      </c>
      <c r="Q110" s="7">
        <f>STDEV('raw data'!Q105:Q108)</f>
        <v>228588.39612428311</v>
      </c>
      <c r="R110" s="7" t="e">
        <f>STDEV('raw data'!R105:R108)</f>
        <v>#DIV/0!</v>
      </c>
      <c r="U110" s="7" t="e">
        <f>STDEV('raw data'!U105:U108)</f>
        <v>#DIV/0!</v>
      </c>
      <c r="W110" s="7" t="e">
        <f>STDEV('raw data'!W105:W108)</f>
        <v>#DIV/0!</v>
      </c>
      <c r="X110" s="7" t="e">
        <f>STDEV('raw data'!X105:X108)</f>
        <v>#DIV/0!</v>
      </c>
      <c r="Y110" s="7">
        <f>STDEV('raw data'!Y105:Y108)</f>
        <v>28429.157923276427</v>
      </c>
      <c r="AA110" s="7" t="e">
        <f>STDEV('raw data'!AA105:AA108)</f>
        <v>#DIV/0!</v>
      </c>
      <c r="AB110" s="7">
        <f>STDEV('raw data'!AB105:AB108)</f>
        <v>5117.308446053913</v>
      </c>
      <c r="AC110" s="7" t="e">
        <f>STDEV('raw data'!AC105:AC108)</f>
        <v>#DIV/0!</v>
      </c>
    </row>
    <row r="111" spans="1:31" x14ac:dyDescent="0.3">
      <c r="B111" s="5" t="s">
        <v>22</v>
      </c>
      <c r="M111" s="6">
        <f>100*M110/M109</f>
        <v>29.01537501390624</v>
      </c>
      <c r="N111" s="6">
        <f t="shared" ref="N111:Q111" si="237">100*N110/N109</f>
        <v>9.4470948387429967</v>
      </c>
      <c r="O111" s="6" t="e">
        <f t="shared" si="237"/>
        <v>#DIV/0!</v>
      </c>
      <c r="P111" s="6" t="e">
        <f t="shared" si="237"/>
        <v>#DIV/0!</v>
      </c>
      <c r="Q111" s="6">
        <f t="shared" si="237"/>
        <v>11.429751424142228</v>
      </c>
      <c r="R111" s="6" t="e">
        <f>100*R110/R109</f>
        <v>#DIV/0!</v>
      </c>
      <c r="U111" s="6" t="e">
        <f>100*U110/U109</f>
        <v>#DIV/0!</v>
      </c>
      <c r="W111" s="6" t="e">
        <f t="shared" ref="W111:Y111" si="238">100*W110/W109</f>
        <v>#DIV/0!</v>
      </c>
      <c r="X111" s="6" t="e">
        <f t="shared" si="238"/>
        <v>#DIV/0!</v>
      </c>
      <c r="Y111" s="6">
        <f t="shared" si="238"/>
        <v>9.5241198382592192</v>
      </c>
      <c r="AA111" s="6" t="e">
        <f t="shared" ref="AA111:AB111" si="239">100*AA110/AA109</f>
        <v>#DIV/0!</v>
      </c>
      <c r="AB111" s="6">
        <f t="shared" si="239"/>
        <v>36.12822454914803</v>
      </c>
      <c r="AC111" s="6" t="e">
        <f>100*AC110/AC109</f>
        <v>#DIV/0!</v>
      </c>
    </row>
    <row r="112" spans="1:31" x14ac:dyDescent="0.3">
      <c r="M112" s="6"/>
      <c r="N112" s="6"/>
      <c r="O112" s="6"/>
      <c r="P112" s="6"/>
      <c r="Q112" s="6"/>
      <c r="R112" s="6"/>
      <c r="U112" s="6"/>
      <c r="W112" s="6"/>
      <c r="X112" s="6"/>
      <c r="Y112" s="6"/>
      <c r="AA112" s="6"/>
      <c r="AB112" s="6"/>
      <c r="AC112" s="6"/>
    </row>
    <row r="113" spans="1:31" x14ac:dyDescent="0.3">
      <c r="M113" s="7"/>
      <c r="N113" s="7"/>
      <c r="O113" s="7"/>
      <c r="P113" s="7"/>
      <c r="Q113" s="7"/>
      <c r="R113" s="7"/>
      <c r="U113" s="7"/>
      <c r="W113" s="7"/>
      <c r="X113" s="7"/>
      <c r="Y113" s="7"/>
      <c r="AA113" s="7"/>
      <c r="AB113" s="7"/>
      <c r="AC113" s="7"/>
    </row>
    <row r="114" spans="1:31" x14ac:dyDescent="0.3">
      <c r="A114" s="8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7"/>
      <c r="N114" s="7"/>
      <c r="O114" s="7"/>
      <c r="P114" s="7"/>
      <c r="Q114" s="7"/>
      <c r="R114" s="7"/>
      <c r="S114" s="3"/>
      <c r="T114" s="3"/>
      <c r="U114" s="7"/>
      <c r="V114" s="3"/>
      <c r="W114" s="7"/>
      <c r="X114" s="7"/>
      <c r="Y114" s="7"/>
      <c r="Z114" s="3"/>
      <c r="AA114" s="7"/>
      <c r="AB114" s="7"/>
      <c r="AC114" s="7"/>
      <c r="AD114" s="3"/>
      <c r="AE114" s="3"/>
    </row>
    <row r="115" spans="1:31" s="5" customFormat="1" x14ac:dyDescent="0.3">
      <c r="A115" s="8"/>
      <c r="M115" s="6"/>
      <c r="N115" s="6"/>
      <c r="O115" s="6"/>
      <c r="P115" s="6"/>
      <c r="Q115" s="6"/>
      <c r="R115" s="6"/>
      <c r="U115" s="6"/>
      <c r="W115" s="6"/>
      <c r="X115" s="6"/>
      <c r="Y115" s="6"/>
      <c r="AA115" s="6"/>
      <c r="AB115" s="6"/>
      <c r="AC115" s="6"/>
    </row>
    <row r="116" spans="1:31" s="5" customFormat="1" x14ac:dyDescent="0.3">
      <c r="A116" s="8"/>
    </row>
    <row r="117" spans="1:31" s="5" customFormat="1" x14ac:dyDescent="0.3">
      <c r="A117" s="8"/>
    </row>
    <row r="118" spans="1:31" x14ac:dyDescent="0.3">
      <c r="A118" s="9"/>
      <c r="C118" s="4"/>
    </row>
    <row r="119" spans="1:31" x14ac:dyDescent="0.3">
      <c r="M119" s="8" t="s">
        <v>134</v>
      </c>
      <c r="N119" s="8" t="s">
        <v>86</v>
      </c>
      <c r="O119" s="8" t="s">
        <v>116</v>
      </c>
      <c r="P119" s="8"/>
      <c r="Q119" s="8"/>
      <c r="R119" s="8" t="s">
        <v>88</v>
      </c>
      <c r="W119" s="8" t="s">
        <v>121</v>
      </c>
      <c r="AB119" s="8" t="s">
        <v>127</v>
      </c>
      <c r="AC119" s="8" t="s">
        <v>124</v>
      </c>
    </row>
    <row r="120" spans="1:31" x14ac:dyDescent="0.3">
      <c r="A120" s="8" t="s">
        <v>137</v>
      </c>
      <c r="B120" s="5" t="s">
        <v>20</v>
      </c>
      <c r="M120" s="7">
        <f>AVERAGE('raw data'!M115:M118)</f>
        <v>25119366.82895875</v>
      </c>
      <c r="N120" s="7">
        <f>AVERAGE('raw data'!N115:N118)</f>
        <v>60015983.997344449</v>
      </c>
      <c r="O120" s="7">
        <f>AVERAGE('raw data'!O115:O118)</f>
        <v>1232137.8238013228</v>
      </c>
      <c r="R120" s="7" t="e">
        <f>AVERAGE('raw data'!R115:R118)</f>
        <v>#DIV/0!</v>
      </c>
      <c r="W120" s="7">
        <f>AVERAGE('raw data'!W115:W118)</f>
        <v>601030.27901300672</v>
      </c>
      <c r="AB120" s="7">
        <f>AVERAGE('raw data'!AB115:AB118)</f>
        <v>1444566.8975450643</v>
      </c>
      <c r="AC120" s="7" t="e">
        <f>AVERAGE('raw data'!AC115:AC118)</f>
        <v>#DIV/0!</v>
      </c>
    </row>
    <row r="121" spans="1:31" x14ac:dyDescent="0.3">
      <c r="B121" s="5" t="s">
        <v>21</v>
      </c>
      <c r="M121" s="7">
        <f>STDEV('raw data'!M115:M118)</f>
        <v>11347328.889983412</v>
      </c>
      <c r="N121" s="7">
        <f>STDEV('raw data'!N115:N118)</f>
        <v>26093855.645718083</v>
      </c>
      <c r="O121" s="7">
        <f>STDEV('raw data'!O115:O118)</f>
        <v>271919.49649266724</v>
      </c>
      <c r="R121" s="7" t="e">
        <f>STDEV('raw data'!R115:R118)</f>
        <v>#DIV/0!</v>
      </c>
      <c r="W121" s="7">
        <f>STDEV('raw data'!W115:W118)</f>
        <v>250633.2996246297</v>
      </c>
      <c r="AB121" s="7">
        <f>STDEV('raw data'!AB115:AB118)</f>
        <v>709533.51490621932</v>
      </c>
      <c r="AC121" s="7" t="e">
        <f>STDEV('raw data'!AC115:AC118)</f>
        <v>#DIV/0!</v>
      </c>
    </row>
    <row r="122" spans="1:31" x14ac:dyDescent="0.3">
      <c r="B122" s="5" t="s">
        <v>22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>
        <f>100*M121/M120</f>
        <v>45.173626259168657</v>
      </c>
      <c r="N122" s="6">
        <f t="shared" ref="N122:O122" si="240">100*N121/N120</f>
        <v>43.478176825148225</v>
      </c>
      <c r="O122" s="6">
        <f t="shared" si="240"/>
        <v>22.068918853067622</v>
      </c>
      <c r="P122" s="6"/>
      <c r="Q122" s="6"/>
      <c r="R122" s="6" t="e">
        <f>100*R121/R120</f>
        <v>#DIV/0!</v>
      </c>
      <c r="S122" s="6"/>
      <c r="T122" s="6"/>
      <c r="U122" s="6"/>
      <c r="V122" s="6"/>
      <c r="W122" s="6">
        <f>100*W121/W120</f>
        <v>41.700611163253193</v>
      </c>
      <c r="X122" s="6"/>
      <c r="Y122" s="6"/>
      <c r="Z122" s="6"/>
      <c r="AA122" s="6"/>
      <c r="AB122" s="6">
        <f>100*AB121/AB120</f>
        <v>49.117387094500067</v>
      </c>
      <c r="AC122" s="6" t="e">
        <f>100*AC121/AC120</f>
        <v>#DIV/0!</v>
      </c>
      <c r="AD122" s="6"/>
      <c r="AE122" s="6"/>
    </row>
    <row r="123" spans="1:31" x14ac:dyDescent="0.3">
      <c r="M123" s="3"/>
      <c r="N123" s="3"/>
      <c r="O123" s="3"/>
      <c r="R123" s="3"/>
      <c r="W123" s="3"/>
      <c r="AB123" s="3"/>
      <c r="AC123" s="3"/>
    </row>
    <row r="124" spans="1:31" x14ac:dyDescent="0.3">
      <c r="A124" s="9" t="s">
        <v>138</v>
      </c>
      <c r="B124" s="5" t="s">
        <v>20</v>
      </c>
      <c r="M124" s="7">
        <f>AVERAGE('raw data'!M119:M122)</f>
        <v>30750682.133948803</v>
      </c>
      <c r="N124" s="7">
        <f>AVERAGE('raw data'!N119:N122)</f>
        <v>87671775.91463393</v>
      </c>
      <c r="O124" s="7">
        <f>AVERAGE('raw data'!O119:O122)</f>
        <v>1454459.9097425174</v>
      </c>
      <c r="R124" s="7" t="e">
        <f>AVERAGE('raw data'!R119:R122)</f>
        <v>#DIV/0!</v>
      </c>
      <c r="W124" s="7">
        <f>AVERAGE('raw data'!W119:W122)</f>
        <v>948322.39176132425</v>
      </c>
      <c r="AB124" s="7">
        <f>AVERAGE('raw data'!AB119:AB122)</f>
        <v>2469310.7012162302</v>
      </c>
      <c r="AC124" s="7" t="e">
        <f>AVERAGE('raw data'!AC119:AC122)</f>
        <v>#DIV/0!</v>
      </c>
    </row>
    <row r="125" spans="1:31" x14ac:dyDescent="0.3">
      <c r="B125" s="5" t="s">
        <v>21</v>
      </c>
      <c r="M125" s="7">
        <f>STDEV('raw data'!M119:M122)</f>
        <v>3433007.1262351838</v>
      </c>
      <c r="N125" s="7">
        <f>STDEV('raw data'!N119:N122)</f>
        <v>2928095.4557005838</v>
      </c>
      <c r="O125" s="7">
        <f>STDEV('raw data'!O119:O122)</f>
        <v>530382.69770945935</v>
      </c>
      <c r="R125" s="7" t="e">
        <f>STDEV('raw data'!R119:R122)</f>
        <v>#DIV/0!</v>
      </c>
      <c r="W125" s="7">
        <f>STDEV('raw data'!W119:W122)</f>
        <v>90668.582931192155</v>
      </c>
      <c r="AB125" s="7">
        <f>STDEV('raw data'!AB119:AB122)</f>
        <v>145412.15913311418</v>
      </c>
      <c r="AC125" s="7" t="e">
        <f>STDEV('raw data'!AC119:AC122)</f>
        <v>#DIV/0!</v>
      </c>
    </row>
    <row r="126" spans="1:31" x14ac:dyDescent="0.3">
      <c r="B126" s="5" t="s">
        <v>22</v>
      </c>
      <c r="C126" s="6" t="s">
        <v>120</v>
      </c>
      <c r="D126" s="6"/>
      <c r="E126" s="6"/>
      <c r="F126" s="6"/>
      <c r="G126" s="6"/>
      <c r="H126" s="6"/>
      <c r="I126" s="6"/>
      <c r="J126" s="6"/>
      <c r="K126" s="6"/>
      <c r="L126" s="6"/>
      <c r="M126" s="6">
        <f>100*M125/M124</f>
        <v>11.164003163510765</v>
      </c>
      <c r="N126" s="6">
        <f t="shared" ref="N126:O126" si="241">100*N125/N124</f>
        <v>3.339838192112901</v>
      </c>
      <c r="O126" s="6">
        <f t="shared" si="241"/>
        <v>36.465955105173911</v>
      </c>
      <c r="P126" s="6"/>
      <c r="Q126" s="6"/>
      <c r="R126" s="6" t="e">
        <f>100*R125/R124</f>
        <v>#DIV/0!</v>
      </c>
      <c r="S126" s="6"/>
      <c r="T126" s="6"/>
      <c r="U126" s="6"/>
      <c r="V126" s="6"/>
      <c r="W126" s="6">
        <f>100*W125/W124</f>
        <v>9.5609450666658748</v>
      </c>
      <c r="X126" s="6"/>
      <c r="Y126" s="6"/>
      <c r="Z126" s="6"/>
      <c r="AA126" s="6"/>
      <c r="AB126" s="6">
        <f>100*AB125/AB124</f>
        <v>5.8887753194238828</v>
      </c>
      <c r="AC126" s="6" t="e">
        <f>100*AC125/AC124</f>
        <v>#DIV/0!</v>
      </c>
      <c r="AD126" s="6"/>
      <c r="AE126" s="6"/>
    </row>
    <row r="127" spans="1:31" x14ac:dyDescent="0.3">
      <c r="M127" s="3"/>
      <c r="N127" s="3"/>
      <c r="O127" s="3"/>
      <c r="R127" s="3"/>
      <c r="W127" s="3"/>
      <c r="AB127" s="3"/>
      <c r="AC127" s="3"/>
    </row>
    <row r="128" spans="1:31" x14ac:dyDescent="0.3">
      <c r="A128" s="11" t="s">
        <v>139</v>
      </c>
      <c r="B128" s="5" t="s">
        <v>20</v>
      </c>
      <c r="M128" s="7">
        <f>AVERAGE('raw data'!M123:M126)</f>
        <v>943302.03844257421</v>
      </c>
      <c r="N128" s="7">
        <f>AVERAGE('raw data'!N123:N126)</f>
        <v>20640820.799972527</v>
      </c>
      <c r="O128" s="7">
        <f>AVERAGE('raw data'!O123:O126)</f>
        <v>575031.53789106873</v>
      </c>
      <c r="R128" s="7" t="e">
        <f>AVERAGE('raw data'!R123:R126)</f>
        <v>#DIV/0!</v>
      </c>
      <c r="W128" s="7">
        <f>AVERAGE('raw data'!W123:W126)</f>
        <v>150537.94256108874</v>
      </c>
      <c r="AB128" s="7">
        <f>AVERAGE('raw data'!AB123:AB126)</f>
        <v>85593.308638708491</v>
      </c>
      <c r="AC128" s="7" t="e">
        <f>AVERAGE('raw data'!AC123:AC126)</f>
        <v>#DIV/0!</v>
      </c>
    </row>
    <row r="129" spans="1:31" x14ac:dyDescent="0.3">
      <c r="B129" s="5" t="s">
        <v>21</v>
      </c>
      <c r="M129" s="7">
        <f>STDEV('raw data'!M123:M126)</f>
        <v>167614.8720475006</v>
      </c>
      <c r="N129" s="7">
        <f>STDEV('raw data'!N123:N126)</f>
        <v>1593062.8664185014</v>
      </c>
      <c r="O129" s="7">
        <f>STDEV('raw data'!O123:O126)</f>
        <v>60215.945957225202</v>
      </c>
      <c r="R129" s="7" t="e">
        <f>STDEV('raw data'!R123:R126)</f>
        <v>#DIV/0!</v>
      </c>
      <c r="W129" s="7">
        <f>STDEV('raw data'!W123:W126)</f>
        <v>30445.774357114078</v>
      </c>
      <c r="AB129" s="7">
        <f>STDEV('raw data'!AB123:AB126)</f>
        <v>4896.4464676789539</v>
      </c>
      <c r="AC129" s="7" t="e">
        <f>STDEV('raw data'!AC123:AC126)</f>
        <v>#DIV/0!</v>
      </c>
    </row>
    <row r="130" spans="1:31" x14ac:dyDescent="0.3">
      <c r="B130" s="5" t="s">
        <v>22</v>
      </c>
      <c r="M130" s="6">
        <f>100*M129/M128</f>
        <v>17.768950475739331</v>
      </c>
      <c r="N130" s="6">
        <f t="shared" ref="N130:O130" si="242">100*N129/N128</f>
        <v>7.7180209152371591</v>
      </c>
      <c r="O130" s="6">
        <f t="shared" si="242"/>
        <v>10.471764066727106</v>
      </c>
      <c r="R130" s="6" t="e">
        <f>100*R129/R128</f>
        <v>#DIV/0!</v>
      </c>
      <c r="W130" s="6">
        <f>100*W129/W128</f>
        <v>20.224651565673614</v>
      </c>
      <c r="AB130" s="6">
        <f>100*AB129/AB128</f>
        <v>5.7205949221416095</v>
      </c>
      <c r="AC130" s="6" t="e">
        <f>100*AC129/AC128</f>
        <v>#DIV/0!</v>
      </c>
    </row>
    <row r="131" spans="1:31" x14ac:dyDescent="0.3">
      <c r="M131" s="3"/>
      <c r="N131" s="3"/>
      <c r="O131" s="3"/>
      <c r="R131" s="3"/>
      <c r="W131" s="3"/>
      <c r="AB131" s="3"/>
      <c r="AC131" s="3"/>
    </row>
    <row r="132" spans="1:31" x14ac:dyDescent="0.3">
      <c r="A132" s="12" t="s">
        <v>140</v>
      </c>
      <c r="B132" s="5" t="s">
        <v>20</v>
      </c>
      <c r="M132" s="7">
        <f>AVERAGE('raw data'!M127:M130)</f>
        <v>256033.67091558251</v>
      </c>
      <c r="N132" s="7">
        <f>AVERAGE('raw data'!N127:N130)</f>
        <v>672633.89458829444</v>
      </c>
      <c r="O132" s="7" t="e">
        <f>AVERAGE('raw data'!O127:O130)</f>
        <v>#DIV/0!</v>
      </c>
      <c r="R132" s="7" t="e">
        <f>AVERAGE('raw data'!R127:R130)</f>
        <v>#DIV/0!</v>
      </c>
      <c r="W132" s="7" t="e">
        <f>AVERAGE('raw data'!W127:W130)</f>
        <v>#DIV/0!</v>
      </c>
      <c r="AB132" s="7" t="e">
        <f>AVERAGE('raw data'!AB127:AB130)</f>
        <v>#DIV/0!</v>
      </c>
      <c r="AC132" s="7" t="e">
        <f>AVERAGE('raw data'!AC127:AC130)</f>
        <v>#DIV/0!</v>
      </c>
    </row>
    <row r="133" spans="1:31" x14ac:dyDescent="0.3">
      <c r="B133" s="5" t="s">
        <v>21</v>
      </c>
      <c r="M133" s="7">
        <f>STDEV('raw data'!M127:M130)</f>
        <v>56860.090725208807</v>
      </c>
      <c r="N133" s="7">
        <f>STDEV('raw data'!N127:N130)</f>
        <v>357542.07899016532</v>
      </c>
      <c r="O133" s="7" t="e">
        <f>STDEV('raw data'!O127:O130)</f>
        <v>#DIV/0!</v>
      </c>
      <c r="R133" s="7" t="e">
        <f>STDEV('raw data'!R127:R130)</f>
        <v>#DIV/0!</v>
      </c>
      <c r="W133" s="7" t="e">
        <f>STDEV('raw data'!W127:W130)</f>
        <v>#DIV/0!</v>
      </c>
      <c r="AB133" s="7" t="e">
        <f>STDEV('raw data'!AB127:AB130)</f>
        <v>#DIV/0!</v>
      </c>
      <c r="AC133" s="7" t="e">
        <f>STDEV('raw data'!AC127:AC130)</f>
        <v>#DIV/0!</v>
      </c>
    </row>
    <row r="134" spans="1:31" x14ac:dyDescent="0.3">
      <c r="B134" s="5" t="s">
        <v>22</v>
      </c>
      <c r="M134" s="6">
        <f>100*M133/M132</f>
        <v>22.208051980771032</v>
      </c>
      <c r="N134" s="6">
        <f t="shared" ref="N134:O134" si="243">100*N133/N132</f>
        <v>53.155525147749138</v>
      </c>
      <c r="O134" s="6" t="e">
        <f t="shared" si="243"/>
        <v>#DIV/0!</v>
      </c>
      <c r="R134" s="6" t="e">
        <f>100*R133/R132</f>
        <v>#DIV/0!</v>
      </c>
      <c r="W134" s="6" t="e">
        <f>100*W133/W132</f>
        <v>#DIV/0!</v>
      </c>
      <c r="AB134" s="6" t="e">
        <f>100*AB133/AB132</f>
        <v>#DIV/0!</v>
      </c>
      <c r="AC134" s="6" t="e">
        <f>100*AC133/AC132</f>
        <v>#DIV/0!</v>
      </c>
    </row>
    <row r="135" spans="1:31" x14ac:dyDescent="0.3">
      <c r="M135" s="6"/>
      <c r="N135" s="6"/>
      <c r="O135" s="6"/>
      <c r="R135" s="6"/>
      <c r="W135" s="6"/>
      <c r="AB135" s="6"/>
      <c r="AC135" s="6"/>
    </row>
    <row r="136" spans="1:31" x14ac:dyDescent="0.3">
      <c r="M136" s="7"/>
      <c r="N136" s="7"/>
      <c r="O136" s="7"/>
      <c r="R136" s="7"/>
      <c r="W136" s="7"/>
      <c r="AB136" s="7"/>
      <c r="AC136" s="7"/>
    </row>
    <row r="137" spans="1:31" x14ac:dyDescent="0.3">
      <c r="A137" s="8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7"/>
      <c r="N137" s="7"/>
      <c r="O137" s="7"/>
      <c r="P137" s="3"/>
      <c r="Q137" s="3"/>
      <c r="R137" s="7"/>
      <c r="S137" s="3"/>
      <c r="T137" s="3"/>
      <c r="U137" s="3"/>
      <c r="V137" s="3"/>
      <c r="W137" s="7"/>
      <c r="X137" s="3"/>
      <c r="Y137" s="3"/>
      <c r="Z137" s="3"/>
      <c r="AA137" s="3"/>
      <c r="AB137" s="7"/>
      <c r="AC137" s="7"/>
      <c r="AD137" s="3"/>
      <c r="AE137" s="3"/>
    </row>
    <row r="138" spans="1:31" s="5" customFormat="1" x14ac:dyDescent="0.3">
      <c r="A138" s="8"/>
      <c r="M138" s="6"/>
      <c r="N138" s="6"/>
      <c r="O138" s="6"/>
      <c r="R138" s="6"/>
      <c r="W138" s="6"/>
      <c r="AB138" s="6"/>
      <c r="AC138" s="6"/>
    </row>
    <row r="139" spans="1:31" s="5" customFormat="1" x14ac:dyDescent="0.3">
      <c r="A139" s="8"/>
    </row>
    <row r="140" spans="1:31" s="5" customFormat="1" x14ac:dyDescent="0.3">
      <c r="A140" s="8"/>
    </row>
    <row r="141" spans="1:31" x14ac:dyDescent="0.3">
      <c r="A141" s="9"/>
      <c r="C141" s="4"/>
    </row>
    <row r="142" spans="1:31" x14ac:dyDescent="0.3">
      <c r="M142" s="8" t="s">
        <v>135</v>
      </c>
      <c r="R142" s="8" t="s">
        <v>122</v>
      </c>
      <c r="AB142" s="8" t="s">
        <v>128</v>
      </c>
    </row>
    <row r="143" spans="1:31" x14ac:dyDescent="0.3">
      <c r="A143" s="8" t="s">
        <v>137</v>
      </c>
      <c r="B143" s="5" t="s">
        <v>20</v>
      </c>
      <c r="M143" s="7">
        <f>AVERAGE('raw data'!M137:M140)</f>
        <v>7417895.423783293</v>
      </c>
      <c r="R143" s="7" t="e">
        <f>AVERAGE('raw data'!R137:R140)</f>
        <v>#DIV/0!</v>
      </c>
      <c r="AB143" s="7">
        <f>AVERAGE('raw data'!AB137:AB140)</f>
        <v>1417757.6597447095</v>
      </c>
    </row>
    <row r="144" spans="1:31" x14ac:dyDescent="0.3">
      <c r="B144" s="5" t="s">
        <v>21</v>
      </c>
      <c r="M144" s="7">
        <f>STDEV('raw data'!M137:M140)</f>
        <v>4023228.3942712974</v>
      </c>
      <c r="R144" s="7" t="e">
        <f>STDEV('raw data'!R137:R140)</f>
        <v>#DIV/0!</v>
      </c>
      <c r="AB144" s="7">
        <f>STDEV('raw data'!AB137:AB140)</f>
        <v>724237.05272579903</v>
      </c>
    </row>
    <row r="145" spans="1:31" x14ac:dyDescent="0.3">
      <c r="B145" s="5" t="s">
        <v>22</v>
      </c>
      <c r="M145" s="6">
        <f>100*M144/M143</f>
        <v>54.236790415944697</v>
      </c>
      <c r="R145" s="6" t="e">
        <f>100*R144/R143</f>
        <v>#DIV/0!</v>
      </c>
      <c r="AB145" s="6">
        <f>100*AB144/AB143</f>
        <v>51.083275604112046</v>
      </c>
    </row>
    <row r="146" spans="1:31" x14ac:dyDescent="0.3">
      <c r="M146" s="3"/>
      <c r="R146" s="3"/>
      <c r="AB146" s="3"/>
    </row>
    <row r="147" spans="1:31" x14ac:dyDescent="0.3">
      <c r="A147" s="9" t="s">
        <v>138</v>
      </c>
      <c r="B147" s="5" t="s">
        <v>20</v>
      </c>
      <c r="M147" s="7">
        <f>AVERAGE('raw data'!M141:M144)</f>
        <v>8328314.1067528026</v>
      </c>
      <c r="R147" s="7" t="e">
        <f>AVERAGE('raw data'!R141:R144)</f>
        <v>#DIV/0!</v>
      </c>
      <c r="AB147" s="7">
        <f>AVERAGE('raw data'!AB141:AB144)</f>
        <v>2034640.55643586</v>
      </c>
    </row>
    <row r="148" spans="1:31" x14ac:dyDescent="0.3">
      <c r="B148" s="5" t="s">
        <v>21</v>
      </c>
      <c r="M148" s="7">
        <f>STDEV('raw data'!M141:M144)</f>
        <v>1128834.6550894219</v>
      </c>
      <c r="R148" s="7" t="e">
        <f>STDEV('raw data'!R141:R144)</f>
        <v>#DIV/0!</v>
      </c>
      <c r="AB148" s="7">
        <f>STDEV('raw data'!AB141:AB144)</f>
        <v>232672.18664348172</v>
      </c>
    </row>
    <row r="149" spans="1:31" x14ac:dyDescent="0.3">
      <c r="B149" s="5" t="s">
        <v>22</v>
      </c>
      <c r="M149" s="6">
        <f>100*M148/M147</f>
        <v>13.554179640920783</v>
      </c>
      <c r="R149" s="6" t="e">
        <f>100*R148/R147</f>
        <v>#DIV/0!</v>
      </c>
      <c r="AB149" s="6">
        <f>100*AB148/AB147</f>
        <v>11.435542553573219</v>
      </c>
    </row>
    <row r="150" spans="1:31" x14ac:dyDescent="0.3">
      <c r="M150" s="3"/>
      <c r="R150" s="3"/>
      <c r="AB150" s="3"/>
    </row>
    <row r="151" spans="1:31" x14ac:dyDescent="0.3">
      <c r="A151" s="11" t="s">
        <v>139</v>
      </c>
      <c r="B151" s="5" t="s">
        <v>20</v>
      </c>
      <c r="M151" s="7" t="e">
        <f>AVERAGE('raw data'!M145:M148)</f>
        <v>#DIV/0!</v>
      </c>
      <c r="R151" s="7" t="e">
        <f>AVERAGE('raw data'!R145:R148)</f>
        <v>#DIV/0!</v>
      </c>
      <c r="AB151" s="7">
        <f>AVERAGE('raw data'!AB145:AB148)</f>
        <v>16869.091396722022</v>
      </c>
    </row>
    <row r="152" spans="1:31" x14ac:dyDescent="0.3">
      <c r="B152" s="5" t="s">
        <v>21</v>
      </c>
      <c r="M152" s="7" t="e">
        <f>STDEV('raw data'!M145:M148)</f>
        <v>#DIV/0!</v>
      </c>
      <c r="R152" s="7" t="e">
        <f>STDEV('raw data'!R145:R148)</f>
        <v>#DIV/0!</v>
      </c>
      <c r="AB152" s="7">
        <f>STDEV('raw data'!AB145:AB148)</f>
        <v>7338.410810628824</v>
      </c>
    </row>
    <row r="153" spans="1:31" x14ac:dyDescent="0.3">
      <c r="B153" s="5" t="s">
        <v>22</v>
      </c>
      <c r="M153" s="6" t="e">
        <f>100*M152/M151</f>
        <v>#DIV/0!</v>
      </c>
      <c r="R153" s="6" t="e">
        <f>100*R152/R151</f>
        <v>#DIV/0!</v>
      </c>
      <c r="AB153" s="6">
        <f>100*AB152/AB151</f>
        <v>43.502110683061531</v>
      </c>
    </row>
    <row r="154" spans="1:31" x14ac:dyDescent="0.3">
      <c r="M154" s="3"/>
      <c r="R154" s="3"/>
      <c r="AB154" s="3"/>
    </row>
    <row r="155" spans="1:31" x14ac:dyDescent="0.3">
      <c r="A155" s="12" t="s">
        <v>140</v>
      </c>
      <c r="B155" s="5" t="s">
        <v>20</v>
      </c>
      <c r="M155" s="7" t="e">
        <f>AVERAGE('raw data'!M149:M152)</f>
        <v>#DIV/0!</v>
      </c>
      <c r="R155" s="7" t="e">
        <f>AVERAGE('raw data'!R149:R152)</f>
        <v>#DIV/0!</v>
      </c>
      <c r="AB155" s="7" t="e">
        <f>AVERAGE('raw data'!AB149:AB152)</f>
        <v>#DIV/0!</v>
      </c>
    </row>
    <row r="156" spans="1:31" x14ac:dyDescent="0.3">
      <c r="B156" s="5" t="s">
        <v>21</v>
      </c>
      <c r="M156" s="7" t="e">
        <f>STDEV('raw data'!M149:M152)</f>
        <v>#DIV/0!</v>
      </c>
      <c r="R156" s="7" t="e">
        <f>STDEV('raw data'!R149:R152)</f>
        <v>#DIV/0!</v>
      </c>
      <c r="AB156" s="7" t="e">
        <f>STDEV('raw data'!AB149:AB152)</f>
        <v>#DIV/0!</v>
      </c>
    </row>
    <row r="157" spans="1:31" x14ac:dyDescent="0.3">
      <c r="B157" s="5" t="s">
        <v>22</v>
      </c>
      <c r="M157" s="6" t="e">
        <f>100*M156/M155</f>
        <v>#DIV/0!</v>
      </c>
      <c r="R157" s="6" t="e">
        <f>100*R156/R155</f>
        <v>#DIV/0!</v>
      </c>
      <c r="AB157" s="6" t="e">
        <f>100*AB156/AB155</f>
        <v>#DIV/0!</v>
      </c>
    </row>
    <row r="158" spans="1:31" x14ac:dyDescent="0.3">
      <c r="M158" s="6"/>
      <c r="R158" s="6"/>
      <c r="AB158" s="6"/>
    </row>
    <row r="159" spans="1:31" x14ac:dyDescent="0.3">
      <c r="M159" s="7"/>
      <c r="R159" s="7"/>
      <c r="AB159" s="7"/>
    </row>
    <row r="160" spans="1:31" x14ac:dyDescent="0.3">
      <c r="A160" s="8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7"/>
      <c r="N160" s="3"/>
      <c r="O160" s="3"/>
      <c r="P160" s="3"/>
      <c r="Q160" s="3"/>
      <c r="R160" s="7"/>
      <c r="S160" s="3"/>
      <c r="T160" s="3"/>
      <c r="U160" s="3"/>
      <c r="V160" s="3"/>
      <c r="W160" s="3"/>
      <c r="X160" s="3"/>
      <c r="Y160" s="3"/>
      <c r="Z160" s="3"/>
      <c r="AA160" s="3"/>
      <c r="AB160" s="7"/>
      <c r="AC160" s="3"/>
      <c r="AD160" s="3"/>
      <c r="AE160" s="3"/>
    </row>
    <row r="161" spans="1:28" s="5" customFormat="1" x14ac:dyDescent="0.3">
      <c r="A161" s="8"/>
      <c r="M161" s="6"/>
      <c r="R161" s="6"/>
      <c r="AB161" s="6"/>
    </row>
    <row r="162" spans="1:28" s="5" customFormat="1" x14ac:dyDescent="0.3">
      <c r="A162" s="8"/>
    </row>
    <row r="163" spans="1:28" s="5" customFormat="1" x14ac:dyDescent="0.3">
      <c r="A163" s="8"/>
    </row>
    <row r="164" spans="1:28" x14ac:dyDescent="0.3">
      <c r="A164" s="9"/>
      <c r="C164" s="4"/>
    </row>
    <row r="165" spans="1:28" x14ac:dyDescent="0.3">
      <c r="M165" s="8" t="s">
        <v>136</v>
      </c>
    </row>
    <row r="166" spans="1:28" x14ac:dyDescent="0.3">
      <c r="A166" s="8" t="s">
        <v>137</v>
      </c>
      <c r="B166" s="5" t="s">
        <v>20</v>
      </c>
      <c r="M166" s="7">
        <f>AVERAGE('raw data'!M159:M162)</f>
        <v>5640480.9577483125</v>
      </c>
    </row>
    <row r="167" spans="1:28" x14ac:dyDescent="0.3">
      <c r="B167" s="5" t="s">
        <v>21</v>
      </c>
      <c r="M167" s="7">
        <f>STDEV('raw data'!M159:M162)</f>
        <v>2553930.2334052683</v>
      </c>
    </row>
    <row r="168" spans="1:28" x14ac:dyDescent="0.3">
      <c r="B168" s="5" t="s">
        <v>22</v>
      </c>
      <c r="M168" s="6">
        <f>100*M167/M166</f>
        <v>45.278589760983799</v>
      </c>
    </row>
    <row r="169" spans="1:28" x14ac:dyDescent="0.3">
      <c r="M169" s="3"/>
    </row>
    <row r="170" spans="1:28" x14ac:dyDescent="0.3">
      <c r="A170" s="9" t="s">
        <v>138</v>
      </c>
      <c r="B170" s="5" t="s">
        <v>20</v>
      </c>
      <c r="M170" s="7">
        <f>AVERAGE('raw data'!M163:M166)</f>
        <v>6171514.8077282719</v>
      </c>
    </row>
    <row r="171" spans="1:28" x14ac:dyDescent="0.3">
      <c r="B171" s="5" t="s">
        <v>21</v>
      </c>
      <c r="M171" s="7">
        <f>STDEV('raw data'!M163:M166)</f>
        <v>643312.14313063631</v>
      </c>
    </row>
    <row r="172" spans="1:28" x14ac:dyDescent="0.3">
      <c r="B172" s="5" t="s">
        <v>22</v>
      </c>
      <c r="M172" s="6">
        <f>100*M171/M170</f>
        <v>10.423893698270795</v>
      </c>
    </row>
    <row r="173" spans="1:28" x14ac:dyDescent="0.3">
      <c r="M173" s="3"/>
    </row>
    <row r="174" spans="1:28" x14ac:dyDescent="0.3">
      <c r="A174" s="11" t="s">
        <v>139</v>
      </c>
      <c r="B174" s="5" t="s">
        <v>20</v>
      </c>
      <c r="M174" s="7" t="e">
        <f>AVERAGE('raw data'!M167:M170)</f>
        <v>#DIV/0!</v>
      </c>
    </row>
    <row r="175" spans="1:28" x14ac:dyDescent="0.3">
      <c r="B175" s="5" t="s">
        <v>21</v>
      </c>
      <c r="M175" s="7" t="e">
        <f>STDEV('raw data'!M167:M170)</f>
        <v>#DIV/0!</v>
      </c>
    </row>
    <row r="176" spans="1:28" x14ac:dyDescent="0.3">
      <c r="B176" s="5" t="s">
        <v>22</v>
      </c>
      <c r="M176" s="6" t="e">
        <f>100*M175/M174</f>
        <v>#DIV/0!</v>
      </c>
    </row>
    <row r="177" spans="1:31" x14ac:dyDescent="0.3">
      <c r="M177" s="3"/>
    </row>
    <row r="178" spans="1:31" x14ac:dyDescent="0.3">
      <c r="A178" s="12" t="s">
        <v>140</v>
      </c>
      <c r="B178" s="5" t="s">
        <v>20</v>
      </c>
      <c r="M178" s="7" t="e">
        <f>AVERAGE('raw data'!M171:M174)</f>
        <v>#DIV/0!</v>
      </c>
    </row>
    <row r="179" spans="1:31" x14ac:dyDescent="0.3">
      <c r="B179" s="5" t="s">
        <v>21</v>
      </c>
      <c r="M179" s="7" t="e">
        <f>STDEV('raw data'!M171:M174)</f>
        <v>#DIV/0!</v>
      </c>
    </row>
    <row r="180" spans="1:31" x14ac:dyDescent="0.3">
      <c r="B180" s="5" t="s">
        <v>22</v>
      </c>
      <c r="M180" s="6" t="e">
        <f>100*M179/M178</f>
        <v>#DIV/0!</v>
      </c>
    </row>
    <row r="181" spans="1:31" x14ac:dyDescent="0.3">
      <c r="M181" s="6"/>
    </row>
    <row r="182" spans="1:31" x14ac:dyDescent="0.3">
      <c r="M182" s="7"/>
    </row>
    <row r="183" spans="1:31" x14ac:dyDescent="0.3">
      <c r="A183" s="8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s="5" customFormat="1" x14ac:dyDescent="0.3">
      <c r="A184" s="8"/>
      <c r="M184" s="6"/>
    </row>
    <row r="185" spans="1:31" s="5" customFormat="1" x14ac:dyDescent="0.3">
      <c r="A185" s="8"/>
    </row>
    <row r="186" spans="1:31" s="5" customFormat="1" x14ac:dyDescent="0.3">
      <c r="A186" s="8"/>
    </row>
    <row r="187" spans="1:31" x14ac:dyDescent="0.3">
      <c r="A187" s="9"/>
      <c r="C187" s="4"/>
    </row>
  </sheetData>
  <conditionalFormatting sqref="C7:AE7">
    <cfRule type="cellIs" dxfId="241" priority="195" operator="greaterThan">
      <formula>30</formula>
    </cfRule>
  </conditionalFormatting>
  <conditionalFormatting sqref="C11:AE11">
    <cfRule type="cellIs" dxfId="240" priority="194" operator="greaterThan">
      <formula>30</formula>
    </cfRule>
  </conditionalFormatting>
  <conditionalFormatting sqref="C99:L99 S99:T99 AD99:AE99 Z99 V99">
    <cfRule type="cellIs" dxfId="239" priority="187" operator="greaterThan">
      <formula>30</formula>
    </cfRule>
  </conditionalFormatting>
  <conditionalFormatting sqref="C103:L103 S103:T103 AD103:AE103 Z103 V103">
    <cfRule type="cellIs" dxfId="238" priority="186" operator="greaterThan">
      <formula>30</formula>
    </cfRule>
  </conditionalFormatting>
  <conditionalFormatting sqref="C122:L122 S122:V122 AD122:AE122 X122:AA122 P122:Q122">
    <cfRule type="cellIs" dxfId="237" priority="185" operator="greaterThan">
      <formula>30</formula>
    </cfRule>
  </conditionalFormatting>
  <conditionalFormatting sqref="C126:L126 S126:V126 AD126:AE126 X126:AA126 P126:Q126">
    <cfRule type="cellIs" dxfId="236" priority="184" operator="greaterThan">
      <formula>30</formula>
    </cfRule>
  </conditionalFormatting>
  <conditionalFormatting sqref="C53:AE53">
    <cfRule type="cellIs" dxfId="235" priority="148" operator="greaterThan">
      <formula>30</formula>
    </cfRule>
  </conditionalFormatting>
  <conditionalFormatting sqref="C38:AE38">
    <cfRule type="cellIs" dxfId="234" priority="151" operator="greaterThan">
      <formula>30</formula>
    </cfRule>
  </conditionalFormatting>
  <conditionalFormatting sqref="C42:AE43">
    <cfRule type="cellIs" dxfId="233" priority="150" operator="greaterThan">
      <formula>30</formula>
    </cfRule>
  </conditionalFormatting>
  <conditionalFormatting sqref="C80 E80:K80 AD80:AE80">
    <cfRule type="cellIs" dxfId="232" priority="142" operator="greaterThan">
      <formula>30</formula>
    </cfRule>
  </conditionalFormatting>
  <conditionalFormatting sqref="C84 E84:K84 AD84:AE84">
    <cfRule type="cellIs" dxfId="231" priority="141" operator="greaterThan">
      <formula>30</formula>
    </cfRule>
  </conditionalFormatting>
  <conditionalFormatting sqref="C19:AE20">
    <cfRule type="cellIs" dxfId="230" priority="160" operator="greaterThan">
      <formula>30</formula>
    </cfRule>
  </conditionalFormatting>
  <conditionalFormatting sqref="C24:AE24">
    <cfRule type="cellIs" dxfId="229" priority="159" operator="greaterThan">
      <formula>30</formula>
    </cfRule>
  </conditionalFormatting>
  <conditionalFormatting sqref="M99:Q99">
    <cfRule type="cellIs" dxfId="228" priority="138" operator="greaterThan">
      <formula>30</formula>
    </cfRule>
  </conditionalFormatting>
  <conditionalFormatting sqref="M103:Q103">
    <cfRule type="cellIs" dxfId="227" priority="137" operator="greaterThan">
      <formula>30</formula>
    </cfRule>
  </conditionalFormatting>
  <conditionalFormatting sqref="C15:AE15">
    <cfRule type="cellIs" dxfId="226" priority="161" operator="greaterThan">
      <formula>30</formula>
    </cfRule>
  </conditionalFormatting>
  <conditionalFormatting sqref="C30:AE30">
    <cfRule type="cellIs" dxfId="225" priority="153" operator="greaterThan">
      <formula>30</formula>
    </cfRule>
  </conditionalFormatting>
  <conditionalFormatting sqref="C34:AE34">
    <cfRule type="cellIs" dxfId="224" priority="152" operator="greaterThan">
      <formula>30</formula>
    </cfRule>
  </conditionalFormatting>
  <conditionalFormatting sqref="C57:AE57">
    <cfRule type="cellIs" dxfId="223" priority="147" operator="greaterThan">
      <formula>30</formula>
    </cfRule>
  </conditionalFormatting>
  <conditionalFormatting sqref="C61:AE61">
    <cfRule type="cellIs" dxfId="222" priority="146" operator="greaterThan">
      <formula>30</formula>
    </cfRule>
  </conditionalFormatting>
  <conditionalFormatting sqref="C65:AE66">
    <cfRule type="cellIs" dxfId="221" priority="145" operator="greaterThan">
      <formula>30</formula>
    </cfRule>
  </conditionalFormatting>
  <conditionalFormatting sqref="C76 E76:K76 AD76:AE76">
    <cfRule type="cellIs" dxfId="220" priority="143" operator="greaterThan">
      <formula>30</formula>
    </cfRule>
  </conditionalFormatting>
  <conditionalFormatting sqref="C88:C89 E88:K89 AD88:AE89">
    <cfRule type="cellIs" dxfId="219" priority="140" operator="greaterThan">
      <formula>30</formula>
    </cfRule>
  </conditionalFormatting>
  <conditionalFormatting sqref="M107:Q107">
    <cfRule type="cellIs" dxfId="218" priority="136" operator="greaterThan">
      <formula>30</formula>
    </cfRule>
  </conditionalFormatting>
  <conditionalFormatting sqref="M111:Q112">
    <cfRule type="cellIs" dxfId="217" priority="135" operator="greaterThan">
      <formula>30</formula>
    </cfRule>
  </conditionalFormatting>
  <conditionalFormatting sqref="M122:O122">
    <cfRule type="cellIs" dxfId="216" priority="133" operator="greaterThan">
      <formula>30</formula>
    </cfRule>
  </conditionalFormatting>
  <conditionalFormatting sqref="M126:O126">
    <cfRule type="cellIs" dxfId="215" priority="132" operator="greaterThan">
      <formula>30</formula>
    </cfRule>
  </conditionalFormatting>
  <conditionalFormatting sqref="M130:O130">
    <cfRule type="cellIs" dxfId="214" priority="131" operator="greaterThan">
      <formula>30</formula>
    </cfRule>
  </conditionalFormatting>
  <conditionalFormatting sqref="M134:O135">
    <cfRule type="cellIs" dxfId="213" priority="130" operator="greaterThan">
      <formula>30</formula>
    </cfRule>
  </conditionalFormatting>
  <conditionalFormatting sqref="M145">
    <cfRule type="cellIs" dxfId="212" priority="128" operator="greaterThan">
      <formula>30</formula>
    </cfRule>
  </conditionalFormatting>
  <conditionalFormatting sqref="M149">
    <cfRule type="cellIs" dxfId="211" priority="127" operator="greaterThan">
      <formula>30</formula>
    </cfRule>
  </conditionalFormatting>
  <conditionalFormatting sqref="M153">
    <cfRule type="cellIs" dxfId="210" priority="126" operator="greaterThan">
      <formula>30</formula>
    </cfRule>
  </conditionalFormatting>
  <conditionalFormatting sqref="M157:M158">
    <cfRule type="cellIs" dxfId="209" priority="125" operator="greaterThan">
      <formula>30</formula>
    </cfRule>
  </conditionalFormatting>
  <conditionalFormatting sqref="M168">
    <cfRule type="cellIs" dxfId="208" priority="123" operator="greaterThan">
      <formula>30</formula>
    </cfRule>
  </conditionalFormatting>
  <conditionalFormatting sqref="M172">
    <cfRule type="cellIs" dxfId="207" priority="122" operator="greaterThan">
      <formula>30</formula>
    </cfRule>
  </conditionalFormatting>
  <conditionalFormatting sqref="M176">
    <cfRule type="cellIs" dxfId="206" priority="121" operator="greaterThan">
      <formula>30</formula>
    </cfRule>
  </conditionalFormatting>
  <conditionalFormatting sqref="M180:M181">
    <cfRule type="cellIs" dxfId="205" priority="120" operator="greaterThan">
      <formula>30</formula>
    </cfRule>
  </conditionalFormatting>
  <conditionalFormatting sqref="D80">
    <cfRule type="cellIs" dxfId="204" priority="82" operator="greaterThan">
      <formula>30</formula>
    </cfRule>
  </conditionalFormatting>
  <conditionalFormatting sqref="D84">
    <cfRule type="cellIs" dxfId="203" priority="81" operator="greaterThan">
      <formula>30</formula>
    </cfRule>
  </conditionalFormatting>
  <conditionalFormatting sqref="D76">
    <cfRule type="cellIs" dxfId="202" priority="83" operator="greaterThan">
      <formula>30</formula>
    </cfRule>
  </conditionalFormatting>
  <conditionalFormatting sqref="D88:D89">
    <cfRule type="cellIs" dxfId="201" priority="80" operator="greaterThan">
      <formula>30</formula>
    </cfRule>
  </conditionalFormatting>
  <conditionalFormatting sqref="L80:T80">
    <cfRule type="cellIs" dxfId="200" priority="78" operator="greaterThan">
      <formula>30</formula>
    </cfRule>
  </conditionalFormatting>
  <conditionalFormatting sqref="L84:T84">
    <cfRule type="cellIs" dxfId="199" priority="77" operator="greaterThan">
      <formula>30</formula>
    </cfRule>
  </conditionalFormatting>
  <conditionalFormatting sqref="L76:T76">
    <cfRule type="cellIs" dxfId="198" priority="79" operator="greaterThan">
      <formula>30</formula>
    </cfRule>
  </conditionalFormatting>
  <conditionalFormatting sqref="L88:T89">
    <cfRule type="cellIs" dxfId="197" priority="76" operator="greaterThan">
      <formula>30</formula>
    </cfRule>
  </conditionalFormatting>
  <conditionalFormatting sqref="U80:AC80">
    <cfRule type="cellIs" dxfId="196" priority="74" operator="greaterThan">
      <formula>30</formula>
    </cfRule>
  </conditionalFormatting>
  <conditionalFormatting sqref="U84:AC84">
    <cfRule type="cellIs" dxfId="195" priority="73" operator="greaterThan">
      <formula>30</formula>
    </cfRule>
  </conditionalFormatting>
  <conditionalFormatting sqref="U76:AC76">
    <cfRule type="cellIs" dxfId="194" priority="75" operator="greaterThan">
      <formula>30</formula>
    </cfRule>
  </conditionalFormatting>
  <conditionalFormatting sqref="U88:AC89">
    <cfRule type="cellIs" dxfId="193" priority="72" operator="greaterThan">
      <formula>30</formula>
    </cfRule>
  </conditionalFormatting>
  <conditionalFormatting sqref="U99">
    <cfRule type="cellIs" dxfId="192" priority="71" operator="greaterThan">
      <formula>30</formula>
    </cfRule>
  </conditionalFormatting>
  <conditionalFormatting sqref="U103">
    <cfRule type="cellIs" dxfId="191" priority="70" operator="greaterThan">
      <formula>30</formula>
    </cfRule>
  </conditionalFormatting>
  <conditionalFormatting sqref="U107">
    <cfRule type="cellIs" dxfId="190" priority="69" operator="greaterThan">
      <formula>30</formula>
    </cfRule>
  </conditionalFormatting>
  <conditionalFormatting sqref="U111:U112">
    <cfRule type="cellIs" dxfId="189" priority="68" operator="greaterThan">
      <formula>30</formula>
    </cfRule>
  </conditionalFormatting>
  <conditionalFormatting sqref="W99:Y99">
    <cfRule type="cellIs" dxfId="188" priority="67" operator="greaterThan">
      <formula>30</formula>
    </cfRule>
  </conditionalFormatting>
  <conditionalFormatting sqref="W103:Y103">
    <cfRule type="cellIs" dxfId="187" priority="66" operator="greaterThan">
      <formula>30</formula>
    </cfRule>
  </conditionalFormatting>
  <conditionalFormatting sqref="W107:Y107">
    <cfRule type="cellIs" dxfId="186" priority="65" operator="greaterThan">
      <formula>30</formula>
    </cfRule>
  </conditionalFormatting>
  <conditionalFormatting sqref="W111:Y112">
    <cfRule type="cellIs" dxfId="185" priority="64" operator="greaterThan">
      <formula>30</formula>
    </cfRule>
  </conditionalFormatting>
  <conditionalFormatting sqref="AA99:AB99">
    <cfRule type="cellIs" dxfId="184" priority="63" operator="greaterThan">
      <formula>30</formula>
    </cfRule>
  </conditionalFormatting>
  <conditionalFormatting sqref="AA103:AB103">
    <cfRule type="cellIs" dxfId="183" priority="62" operator="greaterThan">
      <formula>30</formula>
    </cfRule>
  </conditionalFormatting>
  <conditionalFormatting sqref="AA107:AB107">
    <cfRule type="cellIs" dxfId="182" priority="61" operator="greaterThan">
      <formula>30</formula>
    </cfRule>
  </conditionalFormatting>
  <conditionalFormatting sqref="AA111:AB112">
    <cfRule type="cellIs" dxfId="181" priority="60" operator="greaterThan">
      <formula>30</formula>
    </cfRule>
  </conditionalFormatting>
  <conditionalFormatting sqref="AC99">
    <cfRule type="cellIs" dxfId="180" priority="59" operator="greaterThan">
      <formula>30</formula>
    </cfRule>
  </conditionalFormatting>
  <conditionalFormatting sqref="AC103">
    <cfRule type="cellIs" dxfId="179" priority="58" operator="greaterThan">
      <formula>30</formula>
    </cfRule>
  </conditionalFormatting>
  <conditionalFormatting sqref="AC107">
    <cfRule type="cellIs" dxfId="178" priority="57" operator="greaterThan">
      <formula>30</formula>
    </cfRule>
  </conditionalFormatting>
  <conditionalFormatting sqref="AC111:AC112">
    <cfRule type="cellIs" dxfId="177" priority="56" operator="greaterThan">
      <formula>30</formula>
    </cfRule>
  </conditionalFormatting>
  <conditionalFormatting sqref="R99">
    <cfRule type="cellIs" dxfId="176" priority="55" operator="greaterThan">
      <formula>30</formula>
    </cfRule>
  </conditionalFormatting>
  <conditionalFormatting sqref="R103">
    <cfRule type="cellIs" dxfId="175" priority="54" operator="greaterThan">
      <formula>30</formula>
    </cfRule>
  </conditionalFormatting>
  <conditionalFormatting sqref="R107">
    <cfRule type="cellIs" dxfId="174" priority="53" operator="greaterThan">
      <formula>30</formula>
    </cfRule>
  </conditionalFormatting>
  <conditionalFormatting sqref="R111:R112">
    <cfRule type="cellIs" dxfId="173" priority="52" operator="greaterThan">
      <formula>30</formula>
    </cfRule>
  </conditionalFormatting>
  <conditionalFormatting sqref="R122">
    <cfRule type="cellIs" dxfId="172" priority="51" operator="greaterThan">
      <formula>30</formula>
    </cfRule>
  </conditionalFormatting>
  <conditionalFormatting sqref="R126">
    <cfRule type="cellIs" dxfId="171" priority="50" operator="greaterThan">
      <formula>30</formula>
    </cfRule>
  </conditionalFormatting>
  <conditionalFormatting sqref="R130">
    <cfRule type="cellIs" dxfId="170" priority="49" operator="greaterThan">
      <formula>30</formula>
    </cfRule>
  </conditionalFormatting>
  <conditionalFormatting sqref="R134:R135">
    <cfRule type="cellIs" dxfId="169" priority="48" operator="greaterThan">
      <formula>30</formula>
    </cfRule>
  </conditionalFormatting>
  <conditionalFormatting sqref="W122">
    <cfRule type="cellIs" dxfId="168" priority="47" operator="greaterThan">
      <formula>30</formula>
    </cfRule>
  </conditionalFormatting>
  <conditionalFormatting sqref="W126">
    <cfRule type="cellIs" dxfId="167" priority="46" operator="greaterThan">
      <formula>30</formula>
    </cfRule>
  </conditionalFormatting>
  <conditionalFormatting sqref="W130">
    <cfRule type="cellIs" dxfId="166" priority="45" operator="greaterThan">
      <formula>30</formula>
    </cfRule>
  </conditionalFormatting>
  <conditionalFormatting sqref="W134:W135">
    <cfRule type="cellIs" dxfId="165" priority="44" operator="greaterThan">
      <formula>30</formula>
    </cfRule>
  </conditionalFormatting>
  <conditionalFormatting sqref="AB122">
    <cfRule type="cellIs" dxfId="164" priority="43" operator="greaterThan">
      <formula>30</formula>
    </cfRule>
  </conditionalFormatting>
  <conditionalFormatting sqref="AB126">
    <cfRule type="cellIs" dxfId="163" priority="42" operator="greaterThan">
      <formula>30</formula>
    </cfRule>
  </conditionalFormatting>
  <conditionalFormatting sqref="AB130">
    <cfRule type="cellIs" dxfId="162" priority="41" operator="greaterThan">
      <formula>30</formula>
    </cfRule>
  </conditionalFormatting>
  <conditionalFormatting sqref="AB134:AB135">
    <cfRule type="cellIs" dxfId="161" priority="40" operator="greaterThan">
      <formula>30</formula>
    </cfRule>
  </conditionalFormatting>
  <conditionalFormatting sqref="AC122">
    <cfRule type="cellIs" dxfId="160" priority="39" operator="greaterThan">
      <formula>30</formula>
    </cfRule>
  </conditionalFormatting>
  <conditionalFormatting sqref="AC126">
    <cfRule type="cellIs" dxfId="159" priority="38" operator="greaterThan">
      <formula>30</formula>
    </cfRule>
  </conditionalFormatting>
  <conditionalFormatting sqref="AC130">
    <cfRule type="cellIs" dxfId="158" priority="37" operator="greaterThan">
      <formula>30</formula>
    </cfRule>
  </conditionalFormatting>
  <conditionalFormatting sqref="AC134:AC135">
    <cfRule type="cellIs" dxfId="157" priority="36" operator="greaterThan">
      <formula>30</formula>
    </cfRule>
  </conditionalFormatting>
  <conditionalFormatting sqref="R145">
    <cfRule type="cellIs" dxfId="156" priority="35" operator="greaterThan">
      <formula>30</formula>
    </cfRule>
  </conditionalFormatting>
  <conditionalFormatting sqref="R149">
    <cfRule type="cellIs" dxfId="155" priority="34" operator="greaterThan">
      <formula>30</formula>
    </cfRule>
  </conditionalFormatting>
  <conditionalFormatting sqref="R153">
    <cfRule type="cellIs" dxfId="154" priority="33" operator="greaterThan">
      <formula>30</formula>
    </cfRule>
  </conditionalFormatting>
  <conditionalFormatting sqref="R157:R158">
    <cfRule type="cellIs" dxfId="153" priority="32" operator="greaterThan">
      <formula>30</formula>
    </cfRule>
  </conditionalFormatting>
  <conditionalFormatting sqref="AB145">
    <cfRule type="cellIs" dxfId="152" priority="31" operator="greaterThan">
      <formula>30</formula>
    </cfRule>
  </conditionalFormatting>
  <conditionalFormatting sqref="AB149">
    <cfRule type="cellIs" dxfId="151" priority="30" operator="greaterThan">
      <formula>30</formula>
    </cfRule>
  </conditionalFormatting>
  <conditionalFormatting sqref="AB153">
    <cfRule type="cellIs" dxfId="150" priority="29" operator="greaterThan">
      <formula>30</formula>
    </cfRule>
  </conditionalFormatting>
  <conditionalFormatting sqref="AB157:AB158">
    <cfRule type="cellIs" dxfId="149" priority="28" operator="greaterThan">
      <formula>30</formula>
    </cfRule>
  </conditionalFormatting>
  <conditionalFormatting sqref="C23">
    <cfRule type="cellIs" dxfId="148" priority="27" operator="greaterThan">
      <formula>30</formula>
    </cfRule>
  </conditionalFormatting>
  <conditionalFormatting sqref="D23:AE23">
    <cfRule type="cellIs" dxfId="147" priority="26" operator="greaterThan">
      <formula>30</formula>
    </cfRule>
  </conditionalFormatting>
  <conditionalFormatting sqref="C46">
    <cfRule type="cellIs" dxfId="146" priority="25" operator="greaterThan">
      <formula>30</formula>
    </cfRule>
  </conditionalFormatting>
  <conditionalFormatting sqref="D46:AE46">
    <cfRule type="cellIs" dxfId="145" priority="24" operator="greaterThan">
      <formula>30</formula>
    </cfRule>
  </conditionalFormatting>
  <conditionalFormatting sqref="C69">
    <cfRule type="cellIs" dxfId="144" priority="23" operator="greaterThan">
      <formula>30</formula>
    </cfRule>
  </conditionalFormatting>
  <conditionalFormatting sqref="D69">
    <cfRule type="cellIs" dxfId="143" priority="22" operator="greaterThan">
      <formula>30</formula>
    </cfRule>
  </conditionalFormatting>
  <conditionalFormatting sqref="E69:AE69">
    <cfRule type="cellIs" dxfId="142" priority="21" operator="greaterThan">
      <formula>30</formula>
    </cfRule>
  </conditionalFormatting>
  <conditionalFormatting sqref="C92">
    <cfRule type="cellIs" dxfId="141" priority="20" operator="greaterThan">
      <formula>30</formula>
    </cfRule>
  </conditionalFormatting>
  <conditionalFormatting sqref="D92">
    <cfRule type="cellIs" dxfId="140" priority="19" operator="greaterThan">
      <formula>30</formula>
    </cfRule>
  </conditionalFormatting>
  <conditionalFormatting sqref="L92">
    <cfRule type="cellIs" dxfId="139" priority="18" operator="greaterThan">
      <formula>30</formula>
    </cfRule>
  </conditionalFormatting>
  <conditionalFormatting sqref="M92:S92">
    <cfRule type="cellIs" dxfId="138" priority="17" operator="greaterThan">
      <formula>30</formula>
    </cfRule>
  </conditionalFormatting>
  <conditionalFormatting sqref="U92">
    <cfRule type="cellIs" dxfId="137" priority="16" operator="greaterThan">
      <formula>30</formula>
    </cfRule>
  </conditionalFormatting>
  <conditionalFormatting sqref="V92:Y92">
    <cfRule type="cellIs" dxfId="136" priority="15" operator="greaterThan">
      <formula>30</formula>
    </cfRule>
  </conditionalFormatting>
  <conditionalFormatting sqref="AA92:AC92">
    <cfRule type="cellIs" dxfId="135" priority="14" operator="greaterThan">
      <formula>30</formula>
    </cfRule>
  </conditionalFormatting>
  <conditionalFormatting sqref="M115">
    <cfRule type="cellIs" dxfId="134" priority="13" operator="greaterThan">
      <formula>30</formula>
    </cfRule>
  </conditionalFormatting>
  <conditionalFormatting sqref="N115:R115">
    <cfRule type="cellIs" dxfId="133" priority="12" operator="greaterThan">
      <formula>30</formula>
    </cfRule>
  </conditionalFormatting>
  <conditionalFormatting sqref="U115">
    <cfRule type="cellIs" dxfId="132" priority="11" operator="greaterThan">
      <formula>30</formula>
    </cfRule>
  </conditionalFormatting>
  <conditionalFormatting sqref="W115:Y115">
    <cfRule type="cellIs" dxfId="131" priority="10" operator="greaterThan">
      <formula>30</formula>
    </cfRule>
  </conditionalFormatting>
  <conditionalFormatting sqref="AA115:AC115">
    <cfRule type="cellIs" dxfId="130" priority="9" operator="greaterThan">
      <formula>30</formula>
    </cfRule>
  </conditionalFormatting>
  <conditionalFormatting sqref="M138:O138">
    <cfRule type="cellIs" dxfId="129" priority="8" operator="greaterThan">
      <formula>30</formula>
    </cfRule>
  </conditionalFormatting>
  <conditionalFormatting sqref="R138">
    <cfRule type="cellIs" dxfId="128" priority="7" operator="greaterThan">
      <formula>30</formula>
    </cfRule>
  </conditionalFormatting>
  <conditionalFormatting sqref="W138">
    <cfRule type="cellIs" dxfId="127" priority="6" operator="greaterThan">
      <formula>30</formula>
    </cfRule>
  </conditionalFormatting>
  <conditionalFormatting sqref="AB138:AC138">
    <cfRule type="cellIs" dxfId="126" priority="5" operator="greaterThan">
      <formula>30</formula>
    </cfRule>
  </conditionalFormatting>
  <conditionalFormatting sqref="M161">
    <cfRule type="cellIs" dxfId="125" priority="4" operator="greaterThan">
      <formula>30</formula>
    </cfRule>
  </conditionalFormatting>
  <conditionalFormatting sqref="R161">
    <cfRule type="cellIs" dxfId="124" priority="3" operator="greaterThan">
      <formula>30</formula>
    </cfRule>
  </conditionalFormatting>
  <conditionalFormatting sqref="AB161">
    <cfRule type="cellIs" dxfId="123" priority="2" operator="greaterThan">
      <formula>30</formula>
    </cfRule>
  </conditionalFormatting>
  <conditionalFormatting sqref="M184">
    <cfRule type="cellIs" dxfId="122" priority="1" operator="greaterThan">
      <formula>30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AO200"/>
  <sheetViews>
    <sheetView topLeftCell="O142" zoomScale="80" zoomScaleNormal="80" workbookViewId="0">
      <selection activeCell="M36" sqref="M36"/>
    </sheetView>
  </sheetViews>
  <sheetFormatPr defaultColWidth="16" defaultRowHeight="14.4" x14ac:dyDescent="0.2"/>
  <cols>
    <col min="1" max="1" width="12.44140625" style="2" customWidth="1"/>
    <col min="2" max="2" width="19.44140625" style="13" bestFit="1" customWidth="1"/>
    <col min="3" max="26" width="16" style="2"/>
    <col min="27" max="27" width="20.33203125" style="2" bestFit="1" customWidth="1"/>
    <col min="28" max="16384" width="16" style="2"/>
  </cols>
  <sheetData>
    <row r="4" spans="2:32" s="5" customFormat="1" ht="15" x14ac:dyDescent="0.2">
      <c r="B4" s="13"/>
      <c r="C4" s="8" t="s">
        <v>0</v>
      </c>
      <c r="D4" s="8" t="s">
        <v>4</v>
      </c>
      <c r="E4" s="8" t="s">
        <v>25</v>
      </c>
      <c r="F4" s="8" t="s">
        <v>26</v>
      </c>
      <c r="G4" s="8" t="s">
        <v>111</v>
      </c>
      <c r="H4" s="8" t="s">
        <v>7</v>
      </c>
      <c r="I4" s="8" t="s">
        <v>27</v>
      </c>
      <c r="J4" s="8" t="s">
        <v>8</v>
      </c>
      <c r="K4" s="8" t="s">
        <v>28</v>
      </c>
      <c r="L4" s="8" t="s">
        <v>9</v>
      </c>
      <c r="M4" s="8" t="s">
        <v>129</v>
      </c>
      <c r="N4" s="8" t="s">
        <v>10</v>
      </c>
      <c r="O4" s="8" t="s">
        <v>13</v>
      </c>
      <c r="P4" s="8" t="s">
        <v>15</v>
      </c>
      <c r="Q4" s="8" t="s">
        <v>12</v>
      </c>
      <c r="R4" s="8" t="s">
        <v>5</v>
      </c>
      <c r="S4" s="8" t="s">
        <v>14</v>
      </c>
      <c r="T4" s="8" t="s">
        <v>11</v>
      </c>
      <c r="U4" s="8" t="s">
        <v>2</v>
      </c>
      <c r="V4" s="8" t="s">
        <v>16</v>
      </c>
      <c r="W4" s="8" t="s">
        <v>23</v>
      </c>
      <c r="X4" s="8" t="s">
        <v>1</v>
      </c>
      <c r="Y4" s="8" t="s">
        <v>6</v>
      </c>
      <c r="Z4" s="8" t="s">
        <v>29</v>
      </c>
      <c r="AA4" s="8" t="s">
        <v>30</v>
      </c>
      <c r="AB4" s="8" t="s">
        <v>3</v>
      </c>
      <c r="AC4" s="8" t="s">
        <v>24</v>
      </c>
      <c r="AD4" s="8" t="s">
        <v>18</v>
      </c>
      <c r="AE4" s="8" t="s">
        <v>17</v>
      </c>
      <c r="AF4" s="8"/>
    </row>
    <row r="5" spans="2:32" x14ac:dyDescent="0.3">
      <c r="B5" s="8" t="s">
        <v>141</v>
      </c>
      <c r="C5" s="7">
        <f>'raw data'!C5/'raw data'!$C$181</f>
        <v>0</v>
      </c>
      <c r="D5" s="7">
        <f>'raw data'!D5/'raw data'!$C$181</f>
        <v>2.6319199611040688E-2</v>
      </c>
      <c r="E5" s="7">
        <f>'raw data'!E5/'raw data'!$C$181</f>
        <v>2.8959765070205173E-2</v>
      </c>
      <c r="F5" s="7">
        <f>'raw data'!F5/'raw data'!$C$181</f>
        <v>0</v>
      </c>
      <c r="G5" s="7">
        <f>'raw data'!G5/'raw data'!$C$181</f>
        <v>0</v>
      </c>
      <c r="H5" s="7">
        <f>'raw data'!H5/'raw data'!$C$181</f>
        <v>4.9146569385487941E-2</v>
      </c>
      <c r="I5" s="7">
        <f>'raw data'!I5/'raw data'!$C$181</f>
        <v>5.9928017130805172E-2</v>
      </c>
      <c r="J5" s="7">
        <f>'raw data'!J5/'raw data'!$C$181</f>
        <v>3.1356267974202025E-2</v>
      </c>
      <c r="K5" s="7">
        <f>'raw data'!K5/'raw data'!$C$181</f>
        <v>3.4605958905321157E-2</v>
      </c>
      <c r="L5" s="7">
        <f>'raw data'!L5/'raw data'!$C$181</f>
        <v>7.5242830947383262E-3</v>
      </c>
      <c r="M5" s="7">
        <f>'raw data'!M5/'raw data'!$C$181</f>
        <v>4.9889350240664189E-2</v>
      </c>
      <c r="N5" s="7">
        <f>'raw data'!N5/'raw data'!$C$181</f>
        <v>1.6880170516369718E-2</v>
      </c>
      <c r="O5" s="7">
        <f>'raw data'!O5/'raw data'!$C$181</f>
        <v>1.0447297013194563E-2</v>
      </c>
      <c r="P5" s="7">
        <f>'raw data'!P5/'raw data'!$C$181</f>
        <v>7.9202789126924439E-2</v>
      </c>
      <c r="Q5" s="7">
        <f>'raw data'!Q5/'raw data'!$C$181</f>
        <v>1.2885236486265333E-3</v>
      </c>
      <c r="R5" s="7">
        <f>'raw data'!R5/'raw data'!$C$181</f>
        <v>4.6696798021034116E-4</v>
      </c>
      <c r="S5" s="7">
        <f>'raw data'!S5/'raw data'!$C$181</f>
        <v>3.5189480390694083E-3</v>
      </c>
      <c r="T5" s="7">
        <f>'raw data'!T5/'raw data'!$C$181</f>
        <v>1.3139033757662028E-2</v>
      </c>
      <c r="U5" s="7">
        <f>'raw data'!U5/'raw data'!$C$181</f>
        <v>4.6550524617935968E-4</v>
      </c>
      <c r="V5" s="7">
        <f>'raw data'!V5/'raw data'!$C$181</f>
        <v>5.864764788934176E-4</v>
      </c>
      <c r="W5" s="7">
        <f>'raw data'!W5/'raw data'!$C$181</f>
        <v>1.7324399955497086E-4</v>
      </c>
      <c r="X5" s="7">
        <f>'raw data'!X5/'raw data'!$C$181</f>
        <v>4.2061781007624515E-4</v>
      </c>
      <c r="Y5" s="7">
        <f>'raw data'!Y5/'raw data'!$C$181</f>
        <v>1.2275882771237059E-2</v>
      </c>
      <c r="Z5" s="7">
        <f>'raw data'!Z5/'raw data'!$C$181</f>
        <v>0</v>
      </c>
      <c r="AA5" s="7">
        <f>'raw data'!AA5/'raw data'!$C$181</f>
        <v>1.8902660162236219E-4</v>
      </c>
      <c r="AB5" s="7">
        <f>'raw data'!AB5/'raw data'!$C$181</f>
        <v>3.0818315484115505E-4</v>
      </c>
      <c r="AC5" s="7">
        <f>'raw data'!AC5/'raw data'!$C$181</f>
        <v>7.5958504491494756E-6</v>
      </c>
      <c r="AD5" s="7">
        <f>'raw data'!AD5/'raw data'!$C$181</f>
        <v>3.7446826281984894E-3</v>
      </c>
      <c r="AE5" s="7">
        <f>'raw data'!AE5/'raw data'!$C$181</f>
        <v>0.21844504268550957</v>
      </c>
      <c r="AF5" s="7"/>
    </row>
    <row r="6" spans="2:32" x14ac:dyDescent="0.3">
      <c r="B6" s="8" t="s">
        <v>142</v>
      </c>
      <c r="C6" s="7">
        <f>'raw data'!C6/'raw data'!$C$182</f>
        <v>0</v>
      </c>
      <c r="D6" s="7">
        <f>'raw data'!D6/'raw data'!$C$182</f>
        <v>2.3877699607381623E-2</v>
      </c>
      <c r="E6" s="7">
        <f>'raw data'!E6/'raw data'!$C$182</f>
        <v>2.98910804647427E-2</v>
      </c>
      <c r="F6" s="7">
        <f>'raw data'!F6/'raw data'!$C$182</f>
        <v>0</v>
      </c>
      <c r="G6" s="7">
        <f>'raw data'!G6/'raw data'!$C$182</f>
        <v>0</v>
      </c>
      <c r="H6" s="7">
        <f>'raw data'!H6/'raw data'!$C$182</f>
        <v>4.7086424319106132E-2</v>
      </c>
      <c r="I6" s="7">
        <f>'raw data'!I6/'raw data'!$C$182</f>
        <v>6.0907294979578329E-2</v>
      </c>
      <c r="J6" s="7">
        <f>'raw data'!J6/'raw data'!$C$182</f>
        <v>3.1807975002187058E-2</v>
      </c>
      <c r="K6" s="7">
        <f>'raw data'!K6/'raw data'!$C$182</f>
        <v>3.2131867481750641E-2</v>
      </c>
      <c r="L6" s="7">
        <f>'raw data'!L6/'raw data'!$C$182</f>
        <v>7.6917311498906644E-3</v>
      </c>
      <c r="M6" s="7">
        <f>'raw data'!M6/'raw data'!$C$182</f>
        <v>4.482679098766864E-2</v>
      </c>
      <c r="N6" s="7">
        <f>'raw data'!N6/'raw data'!$C$182</f>
        <v>1.991510096734345E-2</v>
      </c>
      <c r="O6" s="7">
        <f>'raw data'!O6/'raw data'!$C$182</f>
        <v>7.0977099680872647E-3</v>
      </c>
      <c r="P6" s="7">
        <f>'raw data'!P6/'raw data'!$C$182</f>
        <v>7.6463182092018217E-2</v>
      </c>
      <c r="Q6" s="7">
        <f>'raw data'!Q6/'raw data'!$C$182</f>
        <v>1.1124923789442771E-3</v>
      </c>
      <c r="R6" s="7">
        <f>'raw data'!R6/'raw data'!$C$182</f>
        <v>4.0204871049989433E-4</v>
      </c>
      <c r="S6" s="7">
        <f>'raw data'!S6/'raw data'!$C$182</f>
        <v>3.3565097906498487E-3</v>
      </c>
      <c r="T6" s="7">
        <f>'raw data'!T6/'raw data'!$C$182</f>
        <v>1.2844151754454603E-2</v>
      </c>
      <c r="U6" s="7">
        <f>'raw data'!U6/'raw data'!$C$182</f>
        <v>4.5760953837054085E-4</v>
      </c>
      <c r="V6" s="7">
        <f>'raw data'!V6/'raw data'!$C$182</f>
        <v>8.3422833644045688E-4</v>
      </c>
      <c r="W6" s="7">
        <f>'raw data'!W6/'raw data'!$C$182</f>
        <v>2.2112238860871078E-4</v>
      </c>
      <c r="X6" s="7">
        <f>'raw data'!X6/'raw data'!$C$182</f>
        <v>3.9184759628286344E-4</v>
      </c>
      <c r="Y6" s="7">
        <f>'raw data'!Y6/'raw data'!$C$182</f>
        <v>1.0825393769146702E-2</v>
      </c>
      <c r="Z6" s="7">
        <f>'raw data'!Z6/'raw data'!$C$182</f>
        <v>0</v>
      </c>
      <c r="AA6" s="7">
        <f>'raw data'!AA6/'raw data'!$C$182</f>
        <v>2.4985423294614001E-4</v>
      </c>
      <c r="AB6" s="7">
        <f>'raw data'!AB6/'raw data'!$C$182</f>
        <v>3.2584550283823428E-4</v>
      </c>
      <c r="AC6" s="7">
        <f>'raw data'!AC6/'raw data'!$C$182</f>
        <v>1.5934336956905239E-5</v>
      </c>
      <c r="AD6" s="7">
        <f>'raw data'!AD6/'raw data'!$C$182</f>
        <v>3.9585077915318028E-3</v>
      </c>
      <c r="AE6" s="7">
        <f>'raw data'!AE6/'raw data'!$C$182</f>
        <v>0.22364623311413198</v>
      </c>
      <c r="AF6" s="7"/>
    </row>
    <row r="7" spans="2:32" x14ac:dyDescent="0.3">
      <c r="B7" s="8" t="s">
        <v>143</v>
      </c>
      <c r="C7" s="7">
        <f>'raw data'!C7/'raw data'!$C$183</f>
        <v>0</v>
      </c>
      <c r="D7" s="7">
        <f>'raw data'!D7/'raw data'!$C$183</f>
        <v>2.1641160303262082E-2</v>
      </c>
      <c r="E7" s="7">
        <f>'raw data'!E7/'raw data'!$C$183</f>
        <v>2.5161227226233578E-2</v>
      </c>
      <c r="F7" s="7">
        <f>'raw data'!F7/'raw data'!$C$183</f>
        <v>0</v>
      </c>
      <c r="G7" s="7">
        <f>'raw data'!G7/'raw data'!$C$183</f>
        <v>0</v>
      </c>
      <c r="H7" s="7">
        <f>'raw data'!H7/'raw data'!$C$183</f>
        <v>4.1494987307085174E-2</v>
      </c>
      <c r="I7" s="7">
        <f>'raw data'!I7/'raw data'!$C$183</f>
        <v>6.1781028326264753E-2</v>
      </c>
      <c r="J7" s="7">
        <f>'raw data'!J7/'raw data'!$C$183</f>
        <v>2.6331767587101096E-2</v>
      </c>
      <c r="K7" s="7">
        <f>'raw data'!K7/'raw data'!$C$183</f>
        <v>3.4556647299702078E-2</v>
      </c>
      <c r="L7" s="7">
        <f>'raw data'!L7/'raw data'!$C$183</f>
        <v>8.7077002181467269E-3</v>
      </c>
      <c r="M7" s="7">
        <f>'raw data'!M7/'raw data'!$C$183</f>
        <v>3.8200295176815759E-2</v>
      </c>
      <c r="N7" s="7">
        <f>'raw data'!N7/'raw data'!$C$183</f>
        <v>1.6598075409251102E-2</v>
      </c>
      <c r="O7" s="7">
        <f>'raw data'!O7/'raw data'!$C$183</f>
        <v>5.9596172622479928E-3</v>
      </c>
      <c r="P7" s="7">
        <f>'raw data'!P7/'raw data'!$C$183</f>
        <v>8.0379492642148331E-2</v>
      </c>
      <c r="Q7" s="7">
        <f>'raw data'!Q7/'raw data'!$C$183</f>
        <v>1.1373692012431053E-3</v>
      </c>
      <c r="R7" s="7">
        <f>'raw data'!R7/'raw data'!$C$183</f>
        <v>2.1569050794797355E-4</v>
      </c>
      <c r="S7" s="7">
        <f>'raw data'!S7/'raw data'!$C$183</f>
        <v>2.984541008748507E-3</v>
      </c>
      <c r="T7" s="7">
        <f>'raw data'!T7/'raw data'!$C$183</f>
        <v>1.2652601072210563E-2</v>
      </c>
      <c r="U7" s="7">
        <f>'raw data'!U7/'raw data'!$C$183</f>
        <v>3.8770153433808643E-4</v>
      </c>
      <c r="V7" s="7">
        <f>'raw data'!V7/'raw data'!$C$183</f>
        <v>2.4996592052085566E-4</v>
      </c>
      <c r="W7" s="7">
        <f>'raw data'!W7/'raw data'!$C$183</f>
        <v>1.9778852302021249E-4</v>
      </c>
      <c r="X7" s="7">
        <f>'raw data'!X7/'raw data'!$C$183</f>
        <v>4.2402334520570608E-4</v>
      </c>
      <c r="Y7" s="7">
        <f>'raw data'!Y7/'raw data'!$C$183</f>
        <v>1.6712551378569737E-2</v>
      </c>
      <c r="Z7" s="7">
        <f>'raw data'!Z7/'raw data'!$C$183</f>
        <v>0</v>
      </c>
      <c r="AA7" s="7">
        <f>'raw data'!AA7/'raw data'!$C$183</f>
        <v>0</v>
      </c>
      <c r="AB7" s="7">
        <f>'raw data'!AB7/'raw data'!$C$183</f>
        <v>3.0228229969909385E-4</v>
      </c>
      <c r="AC7" s="7">
        <f>'raw data'!AC7/'raw data'!$C$183</f>
        <v>1.3585996535493151E-5</v>
      </c>
      <c r="AD7" s="7">
        <f>'raw data'!AD7/'raw data'!$C$183</f>
        <v>4.3416138656455373E-3</v>
      </c>
      <c r="AE7" s="7">
        <f>'raw data'!AE7/'raw data'!$C$183</f>
        <v>0.30381083838034473</v>
      </c>
      <c r="AF7" s="7"/>
    </row>
    <row r="8" spans="2:32" x14ac:dyDescent="0.3">
      <c r="B8" s="8" t="s">
        <v>144</v>
      </c>
      <c r="C8" s="7">
        <f>'raw data'!C8/'raw data'!$C$184</f>
        <v>0</v>
      </c>
      <c r="D8" s="7">
        <f>'raw data'!D8/'raw data'!$C$184</f>
        <v>2.6645255156157406E-2</v>
      </c>
      <c r="E8" s="7">
        <f>'raw data'!E8/'raw data'!$C$184</f>
        <v>2.6331583815584203E-2</v>
      </c>
      <c r="F8" s="7">
        <f>'raw data'!F8/'raw data'!$C$184</f>
        <v>0</v>
      </c>
      <c r="G8" s="7">
        <f>'raw data'!G8/'raw data'!$C$184</f>
        <v>0</v>
      </c>
      <c r="H8" s="7">
        <f>'raw data'!H8/'raw data'!$C$184</f>
        <v>4.6301997927107041E-2</v>
      </c>
      <c r="I8" s="7">
        <f>'raw data'!I8/'raw data'!$C$184</f>
        <v>6.2747362423982558E-2</v>
      </c>
      <c r="J8" s="7">
        <f>'raw data'!J8/'raw data'!$C$184</f>
        <v>3.0585342228090125E-2</v>
      </c>
      <c r="K8" s="7">
        <f>'raw data'!K8/'raw data'!$C$184</f>
        <v>3.4069432368425301E-2</v>
      </c>
      <c r="L8" s="7">
        <f>'raw data'!L8/'raw data'!$C$184</f>
        <v>6.8198185642324976E-3</v>
      </c>
      <c r="M8" s="7">
        <f>'raw data'!M8/'raw data'!$C$184</f>
        <v>4.8600080627295518E-2</v>
      </c>
      <c r="N8" s="7">
        <f>'raw data'!N8/'raw data'!$C$184</f>
        <v>1.6605244688971645E-2</v>
      </c>
      <c r="O8" s="7">
        <f>'raw data'!O8/'raw data'!$C$184</f>
        <v>6.0318253322747765E-3</v>
      </c>
      <c r="P8" s="7">
        <f>'raw data'!P8/'raw data'!$C$184</f>
        <v>7.4966633182994E-2</v>
      </c>
      <c r="Q8" s="7">
        <f>'raw data'!Q8/'raw data'!$C$184</f>
        <v>9.5054806347776185E-4</v>
      </c>
      <c r="R8" s="7">
        <f>'raw data'!R8/'raw data'!$C$184</f>
        <v>4.3864239046575521E-4</v>
      </c>
      <c r="S8" s="7">
        <f>'raw data'!S8/'raw data'!$C$184</f>
        <v>3.7709383126073395E-3</v>
      </c>
      <c r="T8" s="7">
        <f>'raw data'!T8/'raw data'!$C$184</f>
        <v>1.3110528452413487E-2</v>
      </c>
      <c r="U8" s="7">
        <f>'raw data'!U8/'raw data'!$C$184</f>
        <v>4.9051946902362736E-4</v>
      </c>
      <c r="V8" s="7">
        <f>'raw data'!V8/'raw data'!$C$184</f>
        <v>5.6838845340890934E-4</v>
      </c>
      <c r="W8" s="7">
        <f>'raw data'!W8/'raw data'!$C$184</f>
        <v>1.6547390080044229E-4</v>
      </c>
      <c r="X8" s="7">
        <f>'raw data'!X8/'raw data'!$C$184</f>
        <v>4.0894663188986724E-4</v>
      </c>
      <c r="Y8" s="7">
        <f>'raw data'!Y8/'raw data'!$C$184</f>
        <v>1.1653592438215631E-2</v>
      </c>
      <c r="Z8" s="7">
        <f>'raw data'!Z8/'raw data'!$C$184</f>
        <v>0</v>
      </c>
      <c r="AA8" s="7">
        <f>'raw data'!AA8/'raw data'!$C$184</f>
        <v>1.6263961099439577E-4</v>
      </c>
      <c r="AB8" s="7">
        <f>'raw data'!AB8/'raw data'!$C$184</f>
        <v>3.5588405082087246E-4</v>
      </c>
      <c r="AC8" s="7">
        <f>'raw data'!AC8/'raw data'!$C$184</f>
        <v>3.9197646946927905E-5</v>
      </c>
      <c r="AD8" s="7">
        <f>'raw data'!AD8/'raw data'!$C$184</f>
        <v>4.3093596316082635E-3</v>
      </c>
      <c r="AE8" s="7">
        <f>'raw data'!AE8/'raw data'!$C$184</f>
        <v>0.23653877850746663</v>
      </c>
      <c r="AF8" s="7"/>
    </row>
    <row r="9" spans="2:32" x14ac:dyDescent="0.3">
      <c r="B9" s="9" t="s">
        <v>145</v>
      </c>
      <c r="C9" s="7">
        <f>'raw data'!C9/'raw data'!$C$185</f>
        <v>0</v>
      </c>
      <c r="D9" s="7">
        <f>'raw data'!D9/'raw data'!$C$185</f>
        <v>2.5330913478847805E-2</v>
      </c>
      <c r="E9" s="7">
        <f>'raw data'!E9/'raw data'!$C$185</f>
        <v>2.7989658151482185E-2</v>
      </c>
      <c r="F9" s="7">
        <f>'raw data'!F9/'raw data'!$C$185</f>
        <v>0</v>
      </c>
      <c r="G9" s="7">
        <f>'raw data'!G9/'raw data'!$C$185</f>
        <v>0</v>
      </c>
      <c r="H9" s="7">
        <f>'raw data'!H9/'raw data'!$C$185</f>
        <v>4.5540764670374545E-2</v>
      </c>
      <c r="I9" s="7">
        <f>'raw data'!I9/'raw data'!$C$185</f>
        <v>5.5341938326941967E-2</v>
      </c>
      <c r="J9" s="7">
        <f>'raw data'!J9/'raw data'!$C$185</f>
        <v>3.1030784585335258E-2</v>
      </c>
      <c r="K9" s="7">
        <f>'raw data'!K9/'raw data'!$C$185</f>
        <v>2.8900088640098198E-2</v>
      </c>
      <c r="L9" s="7">
        <f>'raw data'!L9/'raw data'!$C$185</f>
        <v>9.3126797969949673E-3</v>
      </c>
      <c r="M9" s="7">
        <f>'raw data'!M9/'raw data'!$C$185</f>
        <v>5.2049690728692172E-2</v>
      </c>
      <c r="N9" s="7">
        <f>'raw data'!N9/'raw data'!$C$185</f>
        <v>2.3086120581586846E-2</v>
      </c>
      <c r="O9" s="7">
        <f>'raw data'!O9/'raw data'!$C$185</f>
        <v>1.0118710720873251E-2</v>
      </c>
      <c r="P9" s="7">
        <f>'raw data'!P9/'raw data'!$C$185</f>
        <v>5.9351410602781519E-2</v>
      </c>
      <c r="Q9" s="7">
        <f>'raw data'!Q9/'raw data'!$C$185</f>
        <v>1.6974088303421742E-3</v>
      </c>
      <c r="R9" s="7">
        <f>'raw data'!R9/'raw data'!$C$185</f>
        <v>6.2674636891627987E-4</v>
      </c>
      <c r="S9" s="7">
        <f>'raw data'!S9/'raw data'!$C$185</f>
        <v>3.3037542620109263E-3</v>
      </c>
      <c r="T9" s="7">
        <f>'raw data'!T9/'raw data'!$C$185</f>
        <v>1.2658195426954379E-2</v>
      </c>
      <c r="U9" s="7">
        <f>'raw data'!U9/'raw data'!$C$185</f>
        <v>4.8250691972345202E-4</v>
      </c>
      <c r="V9" s="7">
        <f>'raw data'!V9/'raw data'!$C$185</f>
        <v>1.0687834749637428E-3</v>
      </c>
      <c r="W9" s="7">
        <f>'raw data'!W9/'raw data'!$C$185</f>
        <v>2.1590613650569583E-4</v>
      </c>
      <c r="X9" s="7">
        <f>'raw data'!X9/'raw data'!$C$185</f>
        <v>6.2099087180148894E-4</v>
      </c>
      <c r="Y9" s="7">
        <f>'raw data'!Y9/'raw data'!$C$185</f>
        <v>1.4838182837432766E-2</v>
      </c>
      <c r="Z9" s="7">
        <f>'raw data'!Z9/'raw data'!$C$185</f>
        <v>0</v>
      </c>
      <c r="AA9" s="7">
        <f>'raw data'!AA9/'raw data'!$C$185</f>
        <v>4.3650509534759089E-4</v>
      </c>
      <c r="AB9" s="7">
        <f>'raw data'!AB9/'raw data'!$C$185</f>
        <v>5.4889802974940967E-4</v>
      </c>
      <c r="AC9" s="7">
        <f>'raw data'!AC9/'raw data'!$C$185</f>
        <v>4.2943003612177484E-5</v>
      </c>
      <c r="AD9" s="7">
        <f>'raw data'!AD9/'raw data'!$C$185</f>
        <v>4.5800889157702578E-3</v>
      </c>
      <c r="AE9" s="7">
        <f>'raw data'!AE9/'raw data'!$C$185</f>
        <v>0.22629234760080921</v>
      </c>
      <c r="AF9" s="7"/>
    </row>
    <row r="10" spans="2:32" x14ac:dyDescent="0.3">
      <c r="B10" s="9" t="s">
        <v>146</v>
      </c>
      <c r="C10" s="7">
        <f>'raw data'!C10/'raw data'!$C$186</f>
        <v>0</v>
      </c>
      <c r="D10" s="7">
        <f>'raw data'!D10/'raw data'!$C$186</f>
        <v>2.6171553584646904E-2</v>
      </c>
      <c r="E10" s="7">
        <f>'raw data'!E10/'raw data'!$C$186</f>
        <v>3.0699032467159295E-2</v>
      </c>
      <c r="F10" s="7">
        <f>'raw data'!F10/'raw data'!$C$186</f>
        <v>0</v>
      </c>
      <c r="G10" s="7">
        <f>'raw data'!G10/'raw data'!$C$186</f>
        <v>0</v>
      </c>
      <c r="H10" s="7">
        <f>'raw data'!H10/'raw data'!$C$186</f>
        <v>4.6903962598323051E-2</v>
      </c>
      <c r="I10" s="7">
        <f>'raw data'!I10/'raw data'!$C$186</f>
        <v>6.1633788864375323E-2</v>
      </c>
      <c r="J10" s="7">
        <f>'raw data'!J10/'raw data'!$C$186</f>
        <v>3.3219964206346521E-2</v>
      </c>
      <c r="K10" s="7">
        <f>'raw data'!K10/'raw data'!$C$186</f>
        <v>2.9038381849407931E-2</v>
      </c>
      <c r="L10" s="7">
        <f>'raw data'!L10/'raw data'!$C$186</f>
        <v>1.005975394391751E-2</v>
      </c>
      <c r="M10" s="7">
        <f>'raw data'!M10/'raw data'!$C$186</f>
        <v>5.3739866828233597E-2</v>
      </c>
      <c r="N10" s="7">
        <f>'raw data'!N10/'raw data'!$C$186</f>
        <v>2.3473058015591117E-2</v>
      </c>
      <c r="O10" s="7">
        <f>'raw data'!O10/'raw data'!$C$186</f>
        <v>9.1319101448447543E-3</v>
      </c>
      <c r="P10" s="7">
        <f>'raw data'!P10/'raw data'!$C$186</f>
        <v>6.3494340807136215E-2</v>
      </c>
      <c r="Q10" s="7">
        <f>'raw data'!Q10/'raw data'!$C$186</f>
        <v>1.5552172895983286E-3</v>
      </c>
      <c r="R10" s="7">
        <f>'raw data'!R10/'raw data'!$C$186</f>
        <v>6.656046641201034E-4</v>
      </c>
      <c r="S10" s="7">
        <f>'raw data'!S10/'raw data'!$C$186</f>
        <v>3.5253759954808122E-3</v>
      </c>
      <c r="T10" s="7">
        <f>'raw data'!T10/'raw data'!$C$186</f>
        <v>1.4870048656179611E-2</v>
      </c>
      <c r="U10" s="7">
        <f>'raw data'!U10/'raw data'!$C$186</f>
        <v>8.8461858652749887E-4</v>
      </c>
      <c r="V10" s="7">
        <f>'raw data'!V10/'raw data'!$C$186</f>
        <v>7.4654342965206209E-4</v>
      </c>
      <c r="W10" s="7">
        <f>'raw data'!W10/'raw data'!$C$186</f>
        <v>2.7729854229417624E-4</v>
      </c>
      <c r="X10" s="7">
        <f>'raw data'!X10/'raw data'!$C$186</f>
        <v>6.0472555409043388E-4</v>
      </c>
      <c r="Y10" s="7">
        <f>'raw data'!Y10/'raw data'!$C$186</f>
        <v>1.6397490498664992E-2</v>
      </c>
      <c r="Z10" s="7">
        <f>'raw data'!Z10/'raw data'!$C$186</f>
        <v>0</v>
      </c>
      <c r="AA10" s="7">
        <f>'raw data'!AA10/'raw data'!$C$186</f>
        <v>8.1888141355108371E-4</v>
      </c>
      <c r="AB10" s="7">
        <f>'raw data'!AB10/'raw data'!$C$186</f>
        <v>6.7990236856320895E-4</v>
      </c>
      <c r="AC10" s="7">
        <f>'raw data'!AC10/'raw data'!$C$186</f>
        <v>3.2628171285283564E-5</v>
      </c>
      <c r="AD10" s="7">
        <f>'raw data'!AD10/'raw data'!$C$186</f>
        <v>4.0159867036782936E-3</v>
      </c>
      <c r="AE10" s="7">
        <f>'raw data'!AE10/'raw data'!$C$186</f>
        <v>0.18252094725048848</v>
      </c>
      <c r="AF10" s="7"/>
    </row>
    <row r="11" spans="2:32" x14ac:dyDescent="0.3">
      <c r="B11" s="9" t="s">
        <v>147</v>
      </c>
      <c r="C11" s="7">
        <f>'raw data'!C11/'raw data'!$C$187</f>
        <v>0</v>
      </c>
      <c r="D11" s="7">
        <f>'raw data'!D11/'raw data'!$C$187</f>
        <v>2.5198473333049583E-2</v>
      </c>
      <c r="E11" s="7">
        <f>'raw data'!E11/'raw data'!$C$187</f>
        <v>2.8896133658451638E-2</v>
      </c>
      <c r="F11" s="7">
        <f>'raw data'!F11/'raw data'!$C$187</f>
        <v>0</v>
      </c>
      <c r="G11" s="7">
        <f>'raw data'!G11/'raw data'!$C$187</f>
        <v>0</v>
      </c>
      <c r="H11" s="7">
        <f>'raw data'!H11/'raw data'!$C$187</f>
        <v>4.2474206037572605E-2</v>
      </c>
      <c r="I11" s="7">
        <f>'raw data'!I11/'raw data'!$C$187</f>
        <v>5.2888691380480274E-2</v>
      </c>
      <c r="J11" s="7">
        <f>'raw data'!J11/'raw data'!$C$187</f>
        <v>2.996119847296904E-2</v>
      </c>
      <c r="K11" s="7">
        <f>'raw data'!K11/'raw data'!$C$187</f>
        <v>2.7910107520412973E-2</v>
      </c>
      <c r="L11" s="7">
        <f>'raw data'!L11/'raw data'!$C$187</f>
        <v>1.0196495364409256E-2</v>
      </c>
      <c r="M11" s="7">
        <f>'raw data'!M11/'raw data'!$C$187</f>
        <v>5.7014958072777761E-2</v>
      </c>
      <c r="N11" s="7">
        <f>'raw data'!N11/'raw data'!$C$187</f>
        <v>2.3469396319098033E-2</v>
      </c>
      <c r="O11" s="7">
        <f>'raw data'!O11/'raw data'!$C$187</f>
        <v>9.5283886090752976E-3</v>
      </c>
      <c r="P11" s="7">
        <f>'raw data'!P11/'raw data'!$C$187</f>
        <v>6.0962762511680847E-2</v>
      </c>
      <c r="Q11" s="7">
        <f>'raw data'!Q11/'raw data'!$C$187</f>
        <v>1.7026246718071048E-3</v>
      </c>
      <c r="R11" s="7">
        <f>'raw data'!R11/'raw data'!$C$187</f>
        <v>5.8299729733055159E-4</v>
      </c>
      <c r="S11" s="7">
        <f>'raw data'!S11/'raw data'!$C$187</f>
        <v>3.5257638989372813E-3</v>
      </c>
      <c r="T11" s="7">
        <f>'raw data'!T11/'raw data'!$C$187</f>
        <v>1.1596425738794051E-2</v>
      </c>
      <c r="U11" s="7">
        <f>'raw data'!U11/'raw data'!$C$187</f>
        <v>4.9251102409627896E-4</v>
      </c>
      <c r="V11" s="7">
        <f>'raw data'!V11/'raw data'!$C$187</f>
        <v>4.9914905830950181E-4</v>
      </c>
      <c r="W11" s="7">
        <f>'raw data'!W11/'raw data'!$C$187</f>
        <v>2.3992256890517899E-4</v>
      </c>
      <c r="X11" s="7">
        <f>'raw data'!X11/'raw data'!$C$187</f>
        <v>6.2141466729196272E-4</v>
      </c>
      <c r="Y11" s="7">
        <f>'raw data'!Y11/'raw data'!$C$187</f>
        <v>1.6611732500325618E-2</v>
      </c>
      <c r="Z11" s="7">
        <f>'raw data'!Z11/'raw data'!$C$187</f>
        <v>0</v>
      </c>
      <c r="AA11" s="7">
        <f>'raw data'!AA11/'raw data'!$C$187</f>
        <v>6.466595478651757E-4</v>
      </c>
      <c r="AB11" s="7">
        <f>'raw data'!AB11/'raw data'!$C$187</f>
        <v>5.2391258374058817E-4</v>
      </c>
      <c r="AC11" s="7">
        <f>'raw data'!AC11/'raw data'!$C$187</f>
        <v>3.1677686712643444E-5</v>
      </c>
      <c r="AD11" s="7">
        <f>'raw data'!AD11/'raw data'!$C$187</f>
        <v>4.3656979171446172E-3</v>
      </c>
      <c r="AE11" s="7">
        <f>'raw data'!AE11/'raw data'!$C$187</f>
        <v>0.22166679460843827</v>
      </c>
      <c r="AF11" s="7"/>
    </row>
    <row r="12" spans="2:32" x14ac:dyDescent="0.3">
      <c r="B12" s="9" t="s">
        <v>148</v>
      </c>
      <c r="C12" s="7">
        <f>'raw data'!C12/'raw data'!$C$188</f>
        <v>0</v>
      </c>
      <c r="D12" s="7">
        <f>'raw data'!D12/'raw data'!$C$188</f>
        <v>2.7216896515026651E-2</v>
      </c>
      <c r="E12" s="7">
        <f>'raw data'!E12/'raw data'!$C$188</f>
        <v>3.0313806627087575E-2</v>
      </c>
      <c r="F12" s="7">
        <f>'raw data'!F12/'raw data'!$C$188</f>
        <v>0</v>
      </c>
      <c r="G12" s="7">
        <f>'raw data'!G12/'raw data'!$C$188</f>
        <v>0</v>
      </c>
      <c r="H12" s="7">
        <f>'raw data'!H12/'raw data'!$C$188</f>
        <v>4.5247582025481209E-2</v>
      </c>
      <c r="I12" s="7">
        <f>'raw data'!I12/'raw data'!$C$188</f>
        <v>5.6422840880082967E-2</v>
      </c>
      <c r="J12" s="7">
        <f>'raw data'!J12/'raw data'!$C$188</f>
        <v>3.1711177080155979E-2</v>
      </c>
      <c r="K12" s="7">
        <f>'raw data'!K12/'raw data'!$C$188</f>
        <v>2.9433589101286954E-2</v>
      </c>
      <c r="L12" s="7">
        <f>'raw data'!L12/'raw data'!$C$188</f>
        <v>1.0464058727664529E-2</v>
      </c>
      <c r="M12" s="7">
        <f>'raw data'!M12/'raw data'!$C$188</f>
        <v>5.5905568499423089E-2</v>
      </c>
      <c r="N12" s="7">
        <f>'raw data'!N12/'raw data'!$C$188</f>
        <v>2.3633913599394308E-2</v>
      </c>
      <c r="O12" s="7">
        <f>'raw data'!O12/'raw data'!$C$188</f>
        <v>9.6214831795552475E-3</v>
      </c>
      <c r="P12" s="7">
        <f>'raw data'!P12/'raw data'!$C$188</f>
        <v>5.9242608668459061E-2</v>
      </c>
      <c r="Q12" s="7">
        <f>'raw data'!Q12/'raw data'!$C$188</f>
        <v>1.5893784169431764E-3</v>
      </c>
      <c r="R12" s="7">
        <f>'raw data'!R12/'raw data'!$C$188</f>
        <v>5.6317836956977258E-4</v>
      </c>
      <c r="S12" s="7">
        <f>'raw data'!S12/'raw data'!$C$188</f>
        <v>3.4834253513519272E-3</v>
      </c>
      <c r="T12" s="7">
        <f>'raw data'!T12/'raw data'!$C$188</f>
        <v>1.3572653826048378E-2</v>
      </c>
      <c r="U12" s="7">
        <f>'raw data'!U12/'raw data'!$C$188</f>
        <v>5.8322397107441837E-4</v>
      </c>
      <c r="V12" s="7">
        <f>'raw data'!V12/'raw data'!$C$188</f>
        <v>6.158895038423191E-4</v>
      </c>
      <c r="W12" s="7">
        <f>'raw data'!W12/'raw data'!$C$188</f>
        <v>2.6851134775159264E-4</v>
      </c>
      <c r="X12" s="7">
        <f>'raw data'!X12/'raw data'!$C$188</f>
        <v>5.7588687486225703E-4</v>
      </c>
      <c r="Y12" s="7">
        <f>'raw data'!Y12/'raw data'!$C$188</f>
        <v>1.4710186854904597E-2</v>
      </c>
      <c r="Z12" s="7">
        <f>'raw data'!Z12/'raw data'!$C$188</f>
        <v>0</v>
      </c>
      <c r="AA12" s="7">
        <f>'raw data'!AA12/'raw data'!$C$188</f>
        <v>5.4432521157840271E-4</v>
      </c>
      <c r="AB12" s="7">
        <f>'raw data'!AB12/'raw data'!$C$188</f>
        <v>5.9300825731250866E-4</v>
      </c>
      <c r="AC12" s="7">
        <f>'raw data'!AC12/'raw data'!$C$188</f>
        <v>1.6236619609884168E-5</v>
      </c>
      <c r="AD12" s="7">
        <f>'raw data'!AD12/'raw data'!$C$188</f>
        <v>3.8900241763152005E-3</v>
      </c>
      <c r="AE12" s="7">
        <f>'raw data'!AE12/'raw data'!$C$188</f>
        <v>0.19963593776723298</v>
      </c>
      <c r="AF12" s="7"/>
    </row>
    <row r="13" spans="2:32" x14ac:dyDescent="0.3">
      <c r="B13" s="11" t="s">
        <v>149</v>
      </c>
      <c r="C13" s="7">
        <f>'raw data'!C13/'raw data'!$C$189</f>
        <v>0</v>
      </c>
      <c r="D13" s="7">
        <f>'raw data'!D13/'raw data'!$C$189</f>
        <v>6.7052411627693695E-2</v>
      </c>
      <c r="E13" s="7">
        <f>'raw data'!E13/'raw data'!$C$189</f>
        <v>1.990090431732796E-2</v>
      </c>
      <c r="F13" s="7">
        <f>'raw data'!F13/'raw data'!$C$189</f>
        <v>0</v>
      </c>
      <c r="G13" s="7">
        <f>'raw data'!G13/'raw data'!$C$189</f>
        <v>0</v>
      </c>
      <c r="H13" s="7">
        <f>'raw data'!H13/'raw data'!$C$189</f>
        <v>3.7974796151599058E-2</v>
      </c>
      <c r="I13" s="7">
        <f>'raw data'!I13/'raw data'!$C$189</f>
        <v>4.6839252235388963E-2</v>
      </c>
      <c r="J13" s="7">
        <f>'raw data'!J13/'raw data'!$C$189</f>
        <v>2.5184830968543938E-2</v>
      </c>
      <c r="K13" s="7">
        <f>'raw data'!K13/'raw data'!$C$189</f>
        <v>8.7749136731606094E-3</v>
      </c>
      <c r="L13" s="7">
        <f>'raw data'!L13/'raw data'!$C$189</f>
        <v>4.6595197949210639E-3</v>
      </c>
      <c r="M13" s="7">
        <f>'raw data'!M13/'raw data'!$C$189</f>
        <v>3.6368094099857154E-2</v>
      </c>
      <c r="N13" s="7">
        <f>'raw data'!N13/'raw data'!$C$189</f>
        <v>0.10568716308904895</v>
      </c>
      <c r="O13" s="7">
        <f>'raw data'!O13/'raw data'!$C$189</f>
        <v>2.459610214057175E-2</v>
      </c>
      <c r="P13" s="7">
        <f>'raw data'!P13/'raw data'!$C$189</f>
        <v>2.2039324029375165E-2</v>
      </c>
      <c r="Q13" s="7">
        <f>'raw data'!Q13/'raw data'!$C$189</f>
        <v>3.9778518770070076E-2</v>
      </c>
      <c r="R13" s="7">
        <f>'raw data'!R13/'raw data'!$C$189</f>
        <v>5.2197853975647192E-4</v>
      </c>
      <c r="S13" s="7">
        <f>'raw data'!S13/'raw data'!$C$189</f>
        <v>2.5936797689789909E-3</v>
      </c>
      <c r="T13" s="7">
        <f>'raw data'!T13/'raw data'!$C$189</f>
        <v>5.7257115474898795E-3</v>
      </c>
      <c r="U13" s="7">
        <f>'raw data'!U13/'raw data'!$C$189</f>
        <v>6.5890230075686337E-4</v>
      </c>
      <c r="V13" s="7">
        <f>'raw data'!V13/'raw data'!$C$189</f>
        <v>5.2262283264756812E-4</v>
      </c>
      <c r="W13" s="7">
        <f>'raw data'!W13/'raw data'!$C$189</f>
        <v>8.5885237706630571E-4</v>
      </c>
      <c r="X13" s="7">
        <f>'raw data'!X13/'raw data'!$C$189</f>
        <v>7.7570710262796693E-4</v>
      </c>
      <c r="Y13" s="7">
        <f>'raw data'!Y13/'raw data'!$C$189</f>
        <v>3.895726187655224E-2</v>
      </c>
      <c r="Z13" s="7">
        <f>'raw data'!Z13/'raw data'!$C$189</f>
        <v>0</v>
      </c>
      <c r="AA13" s="7">
        <f>'raw data'!AA13/'raw data'!$C$189</f>
        <v>2.31062736214222E-4</v>
      </c>
      <c r="AB13" s="7">
        <f>'raw data'!AB13/'raw data'!$C$189</f>
        <v>1.017825961334273E-3</v>
      </c>
      <c r="AC13" s="7">
        <f>'raw data'!AC13/'raw data'!$C$189</f>
        <v>3.4726755925749648E-5</v>
      </c>
      <c r="AD13" s="7">
        <f>'raw data'!AD13/'raw data'!$C$189</f>
        <v>3.0949067725182704E-3</v>
      </c>
      <c r="AE13" s="7">
        <f>'raw data'!AE13/'raw data'!$C$189</f>
        <v>0.15980871071812364</v>
      </c>
      <c r="AF13" s="7"/>
    </row>
    <row r="14" spans="2:32" x14ac:dyDescent="0.3">
      <c r="B14" s="11" t="s">
        <v>150</v>
      </c>
      <c r="C14" s="7">
        <f>'raw data'!C14/'raw data'!$C$190</f>
        <v>0</v>
      </c>
      <c r="D14" s="7">
        <f>'raw data'!D14/'raw data'!$C$190</f>
        <v>4.970420953965566E-2</v>
      </c>
      <c r="E14" s="7">
        <f>'raw data'!E14/'raw data'!$C$190</f>
        <v>1.9791992114022074E-2</v>
      </c>
      <c r="F14" s="7">
        <f>'raw data'!F14/'raw data'!$C$190</f>
        <v>0</v>
      </c>
      <c r="G14" s="7">
        <f>'raw data'!G14/'raw data'!$C$190</f>
        <v>0</v>
      </c>
      <c r="H14" s="7">
        <f>'raw data'!H14/'raw data'!$C$190</f>
        <v>3.8797803103329372E-2</v>
      </c>
      <c r="I14" s="7">
        <f>'raw data'!I14/'raw data'!$C$190</f>
        <v>4.8425168882853684E-2</v>
      </c>
      <c r="J14" s="7">
        <f>'raw data'!J14/'raw data'!$C$190</f>
        <v>2.5319663212854417E-2</v>
      </c>
      <c r="K14" s="7">
        <f>'raw data'!K14/'raw data'!$C$190</f>
        <v>9.2834685466535016E-3</v>
      </c>
      <c r="L14" s="7">
        <f>'raw data'!L14/'raw data'!$C$190</f>
        <v>4.7212233430600267E-3</v>
      </c>
      <c r="M14" s="7">
        <f>'raw data'!M14/'raw data'!$C$190</f>
        <v>3.9171522247551896E-2</v>
      </c>
      <c r="N14" s="7">
        <f>'raw data'!N14/'raw data'!$C$190</f>
        <v>0.10600574200865721</v>
      </c>
      <c r="O14" s="7">
        <f>'raw data'!O14/'raw data'!$C$190</f>
        <v>2.1255283691916583E-2</v>
      </c>
      <c r="P14" s="7">
        <f>'raw data'!P14/'raw data'!$C$190</f>
        <v>2.1859810153749878E-2</v>
      </c>
      <c r="Q14" s="7">
        <f>'raw data'!Q14/'raw data'!$C$190</f>
        <v>3.7320631251758947E-2</v>
      </c>
      <c r="R14" s="7">
        <f>'raw data'!R14/'raw data'!$C$190</f>
        <v>5.4561945909764348E-4</v>
      </c>
      <c r="S14" s="7">
        <f>'raw data'!S14/'raw data'!$C$190</f>
        <v>2.610697178042722E-3</v>
      </c>
      <c r="T14" s="7">
        <f>'raw data'!T14/'raw data'!$C$190</f>
        <v>5.041575405902758E-3</v>
      </c>
      <c r="U14" s="7">
        <f>'raw data'!U14/'raw data'!$C$190</f>
        <v>8.8269386264464326E-4</v>
      </c>
      <c r="V14" s="7">
        <f>'raw data'!V14/'raw data'!$C$190</f>
        <v>8.0097809766202282E-4</v>
      </c>
      <c r="W14" s="7">
        <f>'raw data'!W14/'raw data'!$C$190</f>
        <v>7.1117930655376039E-4</v>
      </c>
      <c r="X14" s="7">
        <f>'raw data'!X14/'raw data'!$C$190</f>
        <v>9.3716909064779121E-4</v>
      </c>
      <c r="Y14" s="7">
        <f>'raw data'!Y14/'raw data'!$C$190</f>
        <v>3.8767015101461744E-2</v>
      </c>
      <c r="Z14" s="7">
        <f>'raw data'!Z14/'raw data'!$C$190</f>
        <v>0</v>
      </c>
      <c r="AA14" s="7">
        <f>'raw data'!AA14/'raw data'!$C$190</f>
        <v>1.8723179125782727E-4</v>
      </c>
      <c r="AB14" s="7">
        <f>'raw data'!AB14/'raw data'!$C$190</f>
        <v>1.1375500162819844E-3</v>
      </c>
      <c r="AC14" s="7">
        <f>'raw data'!AC14/'raw data'!$C$190</f>
        <v>5.4279788352439278E-5</v>
      </c>
      <c r="AD14" s="7">
        <f>'raw data'!AD14/'raw data'!$C$190</f>
        <v>3.5129154733912651E-3</v>
      </c>
      <c r="AE14" s="7">
        <f>'raw data'!AE14/'raw data'!$C$190</f>
        <v>0.17030898022895413</v>
      </c>
      <c r="AF14" s="7"/>
    </row>
    <row r="15" spans="2:32" x14ac:dyDescent="0.3">
      <c r="B15" s="11" t="s">
        <v>151</v>
      </c>
      <c r="C15" s="7">
        <f>'raw data'!C15/'raw data'!$C$191</f>
        <v>0</v>
      </c>
      <c r="D15" s="7">
        <f>'raw data'!D15/'raw data'!$C$191</f>
        <v>4.0923875338850543E-2</v>
      </c>
      <c r="E15" s="7">
        <f>'raw data'!E15/'raw data'!$C$191</f>
        <v>2.0166163309619817E-2</v>
      </c>
      <c r="F15" s="7">
        <f>'raw data'!F15/'raw data'!$C$191</f>
        <v>0</v>
      </c>
      <c r="G15" s="7">
        <f>'raw data'!G15/'raw data'!$C$191</f>
        <v>0</v>
      </c>
      <c r="H15" s="7">
        <f>'raw data'!H15/'raw data'!$C$191</f>
        <v>4.0279323118482688E-2</v>
      </c>
      <c r="I15" s="7">
        <f>'raw data'!I15/'raw data'!$C$191</f>
        <v>4.75421586961388E-2</v>
      </c>
      <c r="J15" s="7">
        <f>'raw data'!J15/'raw data'!$C$191</f>
        <v>2.6173324140137413E-2</v>
      </c>
      <c r="K15" s="7">
        <f>'raw data'!K15/'raw data'!$C$191</f>
        <v>7.9961106424019778E-3</v>
      </c>
      <c r="L15" s="7">
        <f>'raw data'!L15/'raw data'!$C$191</f>
        <v>4.0799052598271129E-3</v>
      </c>
      <c r="M15" s="7">
        <f>'raw data'!M15/'raw data'!$C$191</f>
        <v>3.9798548415606524E-2</v>
      </c>
      <c r="N15" s="7">
        <f>'raw data'!N15/'raw data'!$C$191</f>
        <v>0.11151607503290625</v>
      </c>
      <c r="O15" s="7">
        <f>'raw data'!O15/'raw data'!$C$191</f>
        <v>2.1387561270952853E-2</v>
      </c>
      <c r="P15" s="7">
        <f>'raw data'!P15/'raw data'!$C$191</f>
        <v>2.4340142259192416E-2</v>
      </c>
      <c r="Q15" s="7">
        <f>'raw data'!Q15/'raw data'!$C$191</f>
        <v>3.5522550293187335E-2</v>
      </c>
      <c r="R15" s="7">
        <f>'raw data'!R15/'raw data'!$C$191</f>
        <v>0</v>
      </c>
      <c r="S15" s="7">
        <f>'raw data'!S15/'raw data'!$C$191</f>
        <v>2.4521440744420531E-3</v>
      </c>
      <c r="T15" s="7">
        <f>'raw data'!T15/'raw data'!$C$191</f>
        <v>5.1797478171665369E-3</v>
      </c>
      <c r="U15" s="7">
        <f>'raw data'!U15/'raw data'!$C$191</f>
        <v>1.1277401362515447E-3</v>
      </c>
      <c r="V15" s="7">
        <f>'raw data'!V15/'raw data'!$C$191</f>
        <v>2.7396971492016549E-4</v>
      </c>
      <c r="W15" s="7">
        <f>'raw data'!W15/'raw data'!$C$191</f>
        <v>7.3813879762037432E-4</v>
      </c>
      <c r="X15" s="7">
        <f>'raw data'!X15/'raw data'!$C$191</f>
        <v>9.8887904115503621E-4</v>
      </c>
      <c r="Y15" s="7">
        <f>'raw data'!Y15/'raw data'!$C$191</f>
        <v>3.7247228376963884E-2</v>
      </c>
      <c r="Z15" s="7">
        <f>'raw data'!Z15/'raw data'!$C$191</f>
        <v>0</v>
      </c>
      <c r="AA15" s="7">
        <f>'raw data'!AA15/'raw data'!$C$191</f>
        <v>3.9463703106048013E-4</v>
      </c>
      <c r="AB15" s="7">
        <f>'raw data'!AB15/'raw data'!$C$191</f>
        <v>1.0060160638765382E-3</v>
      </c>
      <c r="AC15" s="7">
        <f>'raw data'!AC15/'raw data'!$C$191</f>
        <v>2.3932760091739112E-5</v>
      </c>
      <c r="AD15" s="7">
        <f>'raw data'!AD15/'raw data'!$C$191</f>
        <v>3.7490919156591461E-3</v>
      </c>
      <c r="AE15" s="7">
        <f>'raw data'!AE15/'raw data'!$C$191</f>
        <v>0.16107289954722501</v>
      </c>
      <c r="AF15" s="7"/>
    </row>
    <row r="16" spans="2:32" x14ac:dyDescent="0.3">
      <c r="B16" s="11" t="s">
        <v>152</v>
      </c>
      <c r="C16" s="7">
        <f>'raw data'!C16/'raw data'!$C$192</f>
        <v>0</v>
      </c>
      <c r="D16" s="7">
        <f>'raw data'!D16/'raw data'!$C$192</f>
        <v>4.2925298804238461E-2</v>
      </c>
      <c r="E16" s="7">
        <f>'raw data'!E16/'raw data'!$C$192</f>
        <v>1.932316717202506E-2</v>
      </c>
      <c r="F16" s="7">
        <f>'raw data'!F16/'raw data'!$C$192</f>
        <v>0</v>
      </c>
      <c r="G16" s="7">
        <f>'raw data'!G16/'raw data'!$C$192</f>
        <v>0</v>
      </c>
      <c r="H16" s="7">
        <f>'raw data'!H16/'raw data'!$C$192</f>
        <v>4.0816383556905721E-2</v>
      </c>
      <c r="I16" s="7">
        <f>'raw data'!I16/'raw data'!$C$192</f>
        <v>4.7451200938261308E-2</v>
      </c>
      <c r="J16" s="7">
        <f>'raw data'!J16/'raw data'!$C$192</f>
        <v>2.453550847699764E-2</v>
      </c>
      <c r="K16" s="7">
        <f>'raw data'!K16/'raw data'!$C$192</f>
        <v>7.9766093877087409E-3</v>
      </c>
      <c r="L16" s="7">
        <f>'raw data'!L16/'raw data'!$C$192</f>
        <v>3.5297492314442418E-3</v>
      </c>
      <c r="M16" s="7">
        <f>'raw data'!M16/'raw data'!$C$192</f>
        <v>4.2128516440326023E-2</v>
      </c>
      <c r="N16" s="7">
        <f>'raw data'!N16/'raw data'!$C$192</f>
        <v>0.11672828779173616</v>
      </c>
      <c r="O16" s="7">
        <f>'raw data'!O16/'raw data'!$C$192</f>
        <v>2.1279472488458663E-2</v>
      </c>
      <c r="P16" s="7">
        <f>'raw data'!P16/'raw data'!$C$192</f>
        <v>2.1724070902795101E-2</v>
      </c>
      <c r="Q16" s="7">
        <f>'raw data'!Q16/'raw data'!$C$192</f>
        <v>3.634396598412451E-2</v>
      </c>
      <c r="R16" s="7">
        <f>'raw data'!R16/'raw data'!$C$192</f>
        <v>0</v>
      </c>
      <c r="S16" s="7">
        <f>'raw data'!S16/'raw data'!$C$192</f>
        <v>2.4658465771109413E-3</v>
      </c>
      <c r="T16" s="7">
        <f>'raw data'!T16/'raw data'!$C$192</f>
        <v>5.7340861151833388E-3</v>
      </c>
      <c r="U16" s="7">
        <f>'raw data'!U16/'raw data'!$C$192</f>
        <v>6.2061902278709197E-4</v>
      </c>
      <c r="V16" s="7">
        <f>'raw data'!V16/'raw data'!$C$192</f>
        <v>5.8234670313472424E-4</v>
      </c>
      <c r="W16" s="7">
        <f>'raw data'!W16/'raw data'!$C$192</f>
        <v>6.5849331943609228E-4</v>
      </c>
      <c r="X16" s="7">
        <f>'raw data'!X16/'raw data'!$C$192</f>
        <v>9.2176107471546656E-4</v>
      </c>
      <c r="Y16" s="7">
        <f>'raw data'!Y16/'raw data'!$C$192</f>
        <v>3.6819010411930357E-2</v>
      </c>
      <c r="Z16" s="7">
        <f>'raw data'!Z16/'raw data'!$C$192</f>
        <v>0</v>
      </c>
      <c r="AA16" s="7">
        <f>'raw data'!AA16/'raw data'!$C$192</f>
        <v>1.5832093078162947E-4</v>
      </c>
      <c r="AB16" s="7">
        <f>'raw data'!AB16/'raw data'!$C$192</f>
        <v>9.2820530852918927E-4</v>
      </c>
      <c r="AC16" s="7">
        <f>'raw data'!AC16/'raw data'!$C$192</f>
        <v>7.8584443038387354E-5</v>
      </c>
      <c r="AD16" s="7">
        <f>'raw data'!AD16/'raw data'!$C$192</f>
        <v>2.3244748726826709E-3</v>
      </c>
      <c r="AE16" s="7">
        <f>'raw data'!AE16/'raw data'!$C$192</f>
        <v>0.16443502087337547</v>
      </c>
      <c r="AF16" s="7"/>
    </row>
    <row r="17" spans="2:32" x14ac:dyDescent="0.3">
      <c r="B17" s="12" t="s">
        <v>153</v>
      </c>
      <c r="C17" s="7">
        <f>'raw data'!C17/'raw data'!$C$193</f>
        <v>0</v>
      </c>
      <c r="D17" s="7">
        <f>'raw data'!D17/'raw data'!$C$193</f>
        <v>4.8759038822011797E-2</v>
      </c>
      <c r="E17" s="7">
        <f>'raw data'!E17/'raw data'!$C$193</f>
        <v>2.3685800650410094E-2</v>
      </c>
      <c r="F17" s="7">
        <f>'raw data'!F17/'raw data'!$C$193</f>
        <v>0</v>
      </c>
      <c r="G17" s="7">
        <f>'raw data'!G17/'raw data'!$C$193</f>
        <v>0</v>
      </c>
      <c r="H17" s="7">
        <f>'raw data'!H17/'raw data'!$C$193</f>
        <v>4.5402139487566592E-2</v>
      </c>
      <c r="I17" s="7">
        <f>'raw data'!I17/'raw data'!$C$193</f>
        <v>4.9362256119405257E-2</v>
      </c>
      <c r="J17" s="7">
        <f>'raw data'!J17/'raw data'!$C$193</f>
        <v>3.5290078839480724E-2</v>
      </c>
      <c r="K17" s="7">
        <f>'raw data'!K17/'raw data'!$C$193</f>
        <v>9.0480902150649641E-3</v>
      </c>
      <c r="L17" s="7">
        <f>'raw data'!L17/'raw data'!$C$193</f>
        <v>5.0063278231719252E-3</v>
      </c>
      <c r="M17" s="7">
        <f>'raw data'!M17/'raw data'!$C$193</f>
        <v>7.7574418055058089E-2</v>
      </c>
      <c r="N17" s="7">
        <f>'raw data'!N17/'raw data'!$C$193</f>
        <v>0.10405542543790529</v>
      </c>
      <c r="O17" s="7">
        <f>'raw data'!O17/'raw data'!$C$193</f>
        <v>7.891610636263053E-3</v>
      </c>
      <c r="P17" s="7">
        <f>'raw data'!P17/'raw data'!$C$193</f>
        <v>1.7458881349491424E-2</v>
      </c>
      <c r="Q17" s="7">
        <f>'raw data'!Q17/'raw data'!$C$193</f>
        <v>0.10446051817278963</v>
      </c>
      <c r="R17" s="7">
        <f>'raw data'!R17/'raw data'!$C$193</f>
        <v>9.0799386211121158E-4</v>
      </c>
      <c r="S17" s="7">
        <f>'raw data'!S17/'raw data'!$C$193</f>
        <v>2.1628433179736641E-3</v>
      </c>
      <c r="T17" s="7">
        <f>'raw data'!T17/'raw data'!$C$193</f>
        <v>7.0572446988637818E-3</v>
      </c>
      <c r="U17" s="7">
        <f>'raw data'!U17/'raw data'!$C$193</f>
        <v>0</v>
      </c>
      <c r="V17" s="7">
        <f>'raw data'!V17/'raw data'!$C$193</f>
        <v>0</v>
      </c>
      <c r="W17" s="7">
        <f>'raw data'!W17/'raw data'!$C$193</f>
        <v>8.3322955206673185E-4</v>
      </c>
      <c r="X17" s="7">
        <f>'raw data'!X17/'raw data'!$C$193</f>
        <v>1.2929657449916052E-3</v>
      </c>
      <c r="Y17" s="7">
        <f>'raw data'!Y17/'raw data'!$C$193</f>
        <v>4.4846130054048992E-2</v>
      </c>
      <c r="Z17" s="7">
        <f>'raw data'!Z17/'raw data'!$C$193</f>
        <v>0</v>
      </c>
      <c r="AA17" s="7">
        <f>'raw data'!AA17/'raw data'!$C$193</f>
        <v>3.592475270281558E-4</v>
      </c>
      <c r="AB17" s="7">
        <f>'raw data'!AB17/'raw data'!$C$193</f>
        <v>1.1600495912278473E-3</v>
      </c>
      <c r="AC17" s="7">
        <f>'raw data'!AC17/'raw data'!$C$193</f>
        <v>1.5673101644913796E-5</v>
      </c>
      <c r="AD17" s="7">
        <f>'raw data'!AD17/'raw data'!$C$193</f>
        <v>3.4754788802504673E-3</v>
      </c>
      <c r="AE17" s="7">
        <f>'raw data'!AE17/'raw data'!$C$193</f>
        <v>0.16116924909120581</v>
      </c>
      <c r="AF17" s="7"/>
    </row>
    <row r="18" spans="2:32" x14ac:dyDescent="0.3">
      <c r="B18" s="12" t="s">
        <v>154</v>
      </c>
      <c r="C18" s="7">
        <f>'raw data'!C18/'raw data'!$C$194</f>
        <v>0</v>
      </c>
      <c r="D18" s="7">
        <f>'raw data'!D18/'raw data'!$C$194</f>
        <v>5.5576662632558727E-2</v>
      </c>
      <c r="E18" s="7">
        <f>'raw data'!E18/'raw data'!$C$194</f>
        <v>2.5982335442679267E-2</v>
      </c>
      <c r="F18" s="7">
        <f>'raw data'!F18/'raw data'!$C$194</f>
        <v>0</v>
      </c>
      <c r="G18" s="7">
        <f>'raw data'!G18/'raw data'!$C$194</f>
        <v>0</v>
      </c>
      <c r="H18" s="7">
        <f>'raw data'!H18/'raw data'!$C$194</f>
        <v>4.8221947004800231E-2</v>
      </c>
      <c r="I18" s="7">
        <f>'raw data'!I18/'raw data'!$C$194</f>
        <v>5.2363671341334572E-2</v>
      </c>
      <c r="J18" s="7">
        <f>'raw data'!J18/'raw data'!$C$194</f>
        <v>3.3807616533320518E-2</v>
      </c>
      <c r="K18" s="7">
        <f>'raw data'!K18/'raw data'!$C$194</f>
        <v>8.9326804238084433E-3</v>
      </c>
      <c r="L18" s="7">
        <f>'raw data'!L18/'raw data'!$C$194</f>
        <v>4.8394161229309987E-3</v>
      </c>
      <c r="M18" s="7">
        <f>'raw data'!M18/'raw data'!$C$194</f>
        <v>7.5196131744404052E-2</v>
      </c>
      <c r="N18" s="7">
        <f>'raw data'!N18/'raw data'!$C$194</f>
        <v>9.7410748589179988E-2</v>
      </c>
      <c r="O18" s="7">
        <f>'raw data'!O18/'raw data'!$C$194</f>
        <v>7.8933854637474096E-3</v>
      </c>
      <c r="P18" s="7">
        <f>'raw data'!P18/'raw data'!$C$194</f>
        <v>1.7683698872483302E-2</v>
      </c>
      <c r="Q18" s="7">
        <f>'raw data'!Q18/'raw data'!$C$194</f>
        <v>9.9008781515983746E-2</v>
      </c>
      <c r="R18" s="7">
        <f>'raw data'!R18/'raw data'!$C$194</f>
        <v>8.4128083545039346E-4</v>
      </c>
      <c r="S18" s="7">
        <f>'raw data'!S18/'raw data'!$C$194</f>
        <v>2.3000921752311331E-3</v>
      </c>
      <c r="T18" s="7">
        <f>'raw data'!T18/'raw data'!$C$194</f>
        <v>5.7457018084397342E-3</v>
      </c>
      <c r="U18" s="7">
        <f>'raw data'!U18/'raw data'!$C$194</f>
        <v>0</v>
      </c>
      <c r="V18" s="7">
        <f>'raw data'!V18/'raw data'!$C$194</f>
        <v>0</v>
      </c>
      <c r="W18" s="7">
        <f>'raw data'!W18/'raw data'!$C$194</f>
        <v>9.2944558653847533E-4</v>
      </c>
      <c r="X18" s="7">
        <f>'raw data'!X18/'raw data'!$C$194</f>
        <v>1.3602485094863818E-3</v>
      </c>
      <c r="Y18" s="7">
        <f>'raw data'!Y18/'raw data'!$C$194</f>
        <v>4.4940021506977103E-2</v>
      </c>
      <c r="Z18" s="7">
        <f>'raw data'!Z18/'raw data'!$C$194</f>
        <v>0</v>
      </c>
      <c r="AA18" s="7">
        <f>'raw data'!AA18/'raw data'!$C$194</f>
        <v>5.4447752704250851E-4</v>
      </c>
      <c r="AB18" s="7">
        <f>'raw data'!AB18/'raw data'!$C$194</f>
        <v>1.0250031191836779E-3</v>
      </c>
      <c r="AC18" s="7">
        <f>'raw data'!AC18/'raw data'!$C$194</f>
        <v>1.5983498107269159E-5</v>
      </c>
      <c r="AD18" s="7">
        <f>'raw data'!AD18/'raw data'!$C$194</f>
        <v>3.9639074971500772E-3</v>
      </c>
      <c r="AE18" s="7">
        <f>'raw data'!AE18/'raw data'!$C$194</f>
        <v>0.16691564945236076</v>
      </c>
      <c r="AF18" s="7"/>
    </row>
    <row r="19" spans="2:32" x14ac:dyDescent="0.3">
      <c r="B19" s="12" t="s">
        <v>155</v>
      </c>
      <c r="C19" s="7">
        <f>'raw data'!C19/'raw data'!$C$195</f>
        <v>0</v>
      </c>
      <c r="D19" s="7">
        <f>'raw data'!D19/'raw data'!$C$195</f>
        <v>4.9659946498415583E-2</v>
      </c>
      <c r="E19" s="7">
        <f>'raw data'!E19/'raw data'!$C$195</f>
        <v>2.4793125055757696E-2</v>
      </c>
      <c r="F19" s="7">
        <f>'raw data'!F19/'raw data'!$C$195</f>
        <v>0</v>
      </c>
      <c r="G19" s="7">
        <f>'raw data'!G19/'raw data'!$C$195</f>
        <v>0</v>
      </c>
      <c r="H19" s="7">
        <f>'raw data'!H19/'raw data'!$C$195</f>
        <v>4.7680637510898218E-2</v>
      </c>
      <c r="I19" s="7">
        <f>'raw data'!I19/'raw data'!$C$195</f>
        <v>4.8906251243263837E-2</v>
      </c>
      <c r="J19" s="7">
        <f>'raw data'!J19/'raw data'!$C$195</f>
        <v>3.2242005175820793E-2</v>
      </c>
      <c r="K19" s="7">
        <f>'raw data'!K19/'raw data'!$C$195</f>
        <v>8.5173754791749469E-3</v>
      </c>
      <c r="L19" s="7">
        <f>'raw data'!L19/'raw data'!$C$195</f>
        <v>3.7595252454515056E-3</v>
      </c>
      <c r="M19" s="7">
        <f>'raw data'!M19/'raw data'!$C$195</f>
        <v>7.4645058623414279E-2</v>
      </c>
      <c r="N19" s="7">
        <f>'raw data'!N19/'raw data'!$C$195</f>
        <v>9.2551451810540988E-2</v>
      </c>
      <c r="O19" s="7">
        <f>'raw data'!O19/'raw data'!$C$195</f>
        <v>6.8155947295982068E-3</v>
      </c>
      <c r="P19" s="7">
        <f>'raw data'!P19/'raw data'!$C$195</f>
        <v>1.5314887473952217E-2</v>
      </c>
      <c r="Q19" s="7">
        <f>'raw data'!Q19/'raw data'!$C$195</f>
        <v>0.10231910897678458</v>
      </c>
      <c r="R19" s="7">
        <f>'raw data'!R19/'raw data'!$C$195</f>
        <v>6.5604334670055166E-4</v>
      </c>
      <c r="S19" s="7">
        <f>'raw data'!S19/'raw data'!$C$195</f>
        <v>2.5416317608449334E-3</v>
      </c>
      <c r="T19" s="7">
        <f>'raw data'!T19/'raw data'!$C$195</f>
        <v>2.0426143509061752E-2</v>
      </c>
      <c r="U19" s="7">
        <f>'raw data'!U19/'raw data'!$C$195</f>
        <v>0</v>
      </c>
      <c r="V19" s="7">
        <f>'raw data'!V19/'raw data'!$C$195</f>
        <v>0</v>
      </c>
      <c r="W19" s="7">
        <f>'raw data'!W19/'raw data'!$C$195</f>
        <v>7.8383974604328004E-4</v>
      </c>
      <c r="X19" s="7">
        <f>'raw data'!X19/'raw data'!$C$195</f>
        <v>1.1101958481498683E-3</v>
      </c>
      <c r="Y19" s="7">
        <f>'raw data'!Y19/'raw data'!$C$195</f>
        <v>4.3663953685583713E-2</v>
      </c>
      <c r="Z19" s="7">
        <f>'raw data'!Z19/'raw data'!$C$195</f>
        <v>0</v>
      </c>
      <c r="AA19" s="7">
        <f>'raw data'!AA19/'raw data'!$C$195</f>
        <v>4.2195025145068795E-4</v>
      </c>
      <c r="AB19" s="7">
        <f>'raw data'!AB19/'raw data'!$C$195</f>
        <v>9.018411832134904E-4</v>
      </c>
      <c r="AC19" s="7">
        <f>'raw data'!AC19/'raw data'!$C$195</f>
        <v>2.5064706830579922E-5</v>
      </c>
      <c r="AD19" s="7">
        <f>'raw data'!AD19/'raw data'!$C$195</f>
        <v>4.538462929525899E-3</v>
      </c>
      <c r="AE19" s="7">
        <f>'raw data'!AE19/'raw data'!$C$195</f>
        <v>0.18838176638165732</v>
      </c>
      <c r="AF19" s="7"/>
    </row>
    <row r="20" spans="2:32" x14ac:dyDescent="0.3">
      <c r="B20" s="12" t="s">
        <v>156</v>
      </c>
      <c r="C20" s="7">
        <f>'raw data'!C20/'raw data'!$C$196</f>
        <v>0</v>
      </c>
      <c r="D20" s="7">
        <f>'raw data'!D20/'raw data'!$C$196</f>
        <v>6.8815552911889025E-2</v>
      </c>
      <c r="E20" s="7">
        <f>'raw data'!E20/'raw data'!$C$196</f>
        <v>2.567969232026342E-2</v>
      </c>
      <c r="F20" s="7">
        <f>'raw data'!F20/'raw data'!$C$196</f>
        <v>0</v>
      </c>
      <c r="G20" s="7">
        <f>'raw data'!G20/'raw data'!$C$196</f>
        <v>0</v>
      </c>
      <c r="H20" s="7">
        <f>'raw data'!H20/'raw data'!$C$196</f>
        <v>4.9460952544210478E-2</v>
      </c>
      <c r="I20" s="7">
        <f>'raw data'!I20/'raw data'!$C$196</f>
        <v>5.5169225343772325E-2</v>
      </c>
      <c r="J20" s="7">
        <f>'raw data'!J20/'raw data'!$C$196</f>
        <v>3.5079145675104312E-2</v>
      </c>
      <c r="K20" s="7">
        <f>'raw data'!K20/'raw data'!$C$196</f>
        <v>8.1369165485695952E-3</v>
      </c>
      <c r="L20" s="7">
        <f>'raw data'!L20/'raw data'!$C$196</f>
        <v>5.7049286147959196E-3</v>
      </c>
      <c r="M20" s="7">
        <f>'raw data'!M20/'raw data'!$C$196</f>
        <v>7.9836376863002337E-2</v>
      </c>
      <c r="N20" s="7">
        <f>'raw data'!N20/'raw data'!$C$196</f>
        <v>9.8436248216307379E-2</v>
      </c>
      <c r="O20" s="7">
        <f>'raw data'!O20/'raw data'!$C$196</f>
        <v>7.1972370463771135E-3</v>
      </c>
      <c r="P20" s="7">
        <f>'raw data'!P20/'raw data'!$C$196</f>
        <v>1.3440194199985473E-2</v>
      </c>
      <c r="Q20" s="7">
        <f>'raw data'!Q20/'raw data'!$C$196</f>
        <v>9.3388417722404221E-2</v>
      </c>
      <c r="R20" s="7">
        <f>'raw data'!R20/'raw data'!$C$196</f>
        <v>9.9989239704264014E-4</v>
      </c>
      <c r="S20" s="7">
        <f>'raw data'!S20/'raw data'!$C$196</f>
        <v>2.2867135925745915E-3</v>
      </c>
      <c r="T20" s="7">
        <f>'raw data'!T20/'raw data'!$C$196</f>
        <v>5.2410318189702459E-3</v>
      </c>
      <c r="U20" s="7">
        <f>'raw data'!U20/'raw data'!$C$196</f>
        <v>0</v>
      </c>
      <c r="V20" s="7">
        <f>'raw data'!V20/'raw data'!$C$196</f>
        <v>0</v>
      </c>
      <c r="W20" s="7">
        <f>'raw data'!W20/'raw data'!$C$196</f>
        <v>8.7282704083453363E-4</v>
      </c>
      <c r="X20" s="7">
        <f>'raw data'!X20/'raw data'!$C$196</f>
        <v>1.0160519962519108E-3</v>
      </c>
      <c r="Y20" s="7">
        <f>'raw data'!Y20/'raw data'!$C$196</f>
        <v>4.2817452439942137E-2</v>
      </c>
      <c r="Z20" s="7">
        <f>'raw data'!Z20/'raw data'!$C$196</f>
        <v>0</v>
      </c>
      <c r="AA20" s="7">
        <f>'raw data'!AA20/'raw data'!$C$196</f>
        <v>7.6003488491856088E-4</v>
      </c>
      <c r="AB20" s="7">
        <f>'raw data'!AB20/'raw data'!$C$196</f>
        <v>1.1718743494348366E-3</v>
      </c>
      <c r="AC20" s="7">
        <f>'raw data'!AC20/'raw data'!$C$196</f>
        <v>8.0792610784399459E-6</v>
      </c>
      <c r="AD20" s="7">
        <f>'raw data'!AD20/'raw data'!$C$196</f>
        <v>4.3193581919030565E-3</v>
      </c>
      <c r="AE20" s="7">
        <f>'raw data'!AE20/'raw data'!$C$196</f>
        <v>0.17256078597650742</v>
      </c>
    </row>
    <row r="21" spans="2:32" ht="15" x14ac:dyDescent="0.2">
      <c r="B21" s="1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2:32" ht="15" x14ac:dyDescent="0.2">
      <c r="B22" s="1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2:32" ht="15" x14ac:dyDescent="0.2">
      <c r="B23" s="15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2:32" ht="15" x14ac:dyDescent="0.2">
      <c r="B24" s="1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2:32" ht="15" x14ac:dyDescent="0.2">
      <c r="AF25" s="7"/>
    </row>
    <row r="26" spans="2:32" ht="15" x14ac:dyDescent="0.2">
      <c r="C26" s="8" t="s">
        <v>32</v>
      </c>
      <c r="D26" s="8" t="s">
        <v>33</v>
      </c>
      <c r="E26" s="8" t="s">
        <v>34</v>
      </c>
      <c r="F26" s="8" t="s">
        <v>35</v>
      </c>
      <c r="G26" s="8" t="s">
        <v>112</v>
      </c>
      <c r="H26" s="8" t="s">
        <v>36</v>
      </c>
      <c r="I26" s="8" t="s">
        <v>37</v>
      </c>
      <c r="J26" s="8" t="s">
        <v>38</v>
      </c>
      <c r="K26" s="8" t="s">
        <v>39</v>
      </c>
      <c r="L26" s="8" t="s">
        <v>40</v>
      </c>
      <c r="M26" s="8" t="s">
        <v>130</v>
      </c>
      <c r="N26" s="8" t="s">
        <v>41</v>
      </c>
      <c r="O26" s="8" t="s">
        <v>42</v>
      </c>
      <c r="P26" s="8" t="s">
        <v>43</v>
      </c>
      <c r="Q26" s="8" t="s">
        <v>44</v>
      </c>
      <c r="R26" s="8" t="s">
        <v>45</v>
      </c>
      <c r="S26" s="8" t="s">
        <v>46</v>
      </c>
      <c r="T26" s="8" t="s">
        <v>47</v>
      </c>
      <c r="U26" s="8" t="s">
        <v>48</v>
      </c>
      <c r="V26" s="8" t="s">
        <v>49</v>
      </c>
      <c r="W26" s="8" t="s">
        <v>50</v>
      </c>
      <c r="X26" s="8" t="s">
        <v>51</v>
      </c>
      <c r="Y26" s="8" t="s">
        <v>109</v>
      </c>
      <c r="Z26" s="8" t="s">
        <v>91</v>
      </c>
      <c r="AA26" s="8" t="s">
        <v>97</v>
      </c>
      <c r="AB26" s="8" t="s">
        <v>98</v>
      </c>
      <c r="AC26" s="8" t="s">
        <v>99</v>
      </c>
      <c r="AD26" s="8" t="s">
        <v>100</v>
      </c>
      <c r="AE26" s="8" t="s">
        <v>101</v>
      </c>
      <c r="AF26" s="7"/>
    </row>
    <row r="27" spans="2:32" x14ac:dyDescent="0.3">
      <c r="B27" s="8" t="s">
        <v>141</v>
      </c>
      <c r="C27" s="7">
        <f>'raw data'!C27/'raw data'!$C$181</f>
        <v>0</v>
      </c>
      <c r="D27" s="7">
        <f>'raw data'!D27/'raw data'!$C$181</f>
        <v>2.1667393988778934E-3</v>
      </c>
      <c r="E27" s="7">
        <f>'raw data'!E27/'raw data'!$C$181</f>
        <v>2.2578140624778236E-3</v>
      </c>
      <c r="F27" s="7">
        <f>'raw data'!F27/'raw data'!$C$181</f>
        <v>0</v>
      </c>
      <c r="G27" s="7">
        <f>'raw data'!G27/'raw data'!$C$181</f>
        <v>0</v>
      </c>
      <c r="H27" s="7">
        <f>'raw data'!H27/'raw data'!$C$181</f>
        <v>3.2852377281540582E-3</v>
      </c>
      <c r="I27" s="7">
        <f>'raw data'!I27/'raw data'!$C$181</f>
        <v>3.4880469866117388E-3</v>
      </c>
      <c r="J27" s="7">
        <f>'raw data'!J27/'raw data'!$C$181</f>
        <v>2.0997265345616533E-3</v>
      </c>
      <c r="K27" s="7">
        <f>'raw data'!K27/'raw data'!$C$181</f>
        <v>1.2538160981795026E-3</v>
      </c>
      <c r="L27" s="7">
        <f>'raw data'!L27/'raw data'!$C$181</f>
        <v>2.8671220899620408E-4</v>
      </c>
      <c r="M27" s="7">
        <f>'raw data'!M27/'raw data'!$C$181</f>
        <v>7.2179314586450121E-3</v>
      </c>
      <c r="N27" s="7">
        <f>'raw data'!N27/'raw data'!$C$181</f>
        <v>4.6281950824239061E-3</v>
      </c>
      <c r="O27" s="7">
        <f>'raw data'!O27/'raw data'!$C$181</f>
        <v>6.2921899859956791E-4</v>
      </c>
      <c r="P27" s="7">
        <f>'raw data'!P27/'raw data'!$C$181</f>
        <v>2.9021891659736418E-3</v>
      </c>
      <c r="Q27" s="7">
        <f>'raw data'!Q27/'raw data'!$C$181</f>
        <v>1.1010107351401989E-4</v>
      </c>
      <c r="R27" s="7">
        <f>'raw data'!R27/'raw data'!$C$181</f>
        <v>0</v>
      </c>
      <c r="S27" s="7">
        <f>'raw data'!S27/'raw data'!$C$181</f>
        <v>1.6260409793960159E-3</v>
      </c>
      <c r="T27" s="7">
        <f>'raw data'!T27/'raw data'!$C$181</f>
        <v>2.6775912584035507E-4</v>
      </c>
      <c r="U27" s="7">
        <f>'raw data'!U27/'raw data'!$C$181</f>
        <v>2.2908039544492737E-4</v>
      </c>
      <c r="V27" s="7">
        <f>'raw data'!V27/'raw data'!$C$181</f>
        <v>0</v>
      </c>
      <c r="W27" s="7">
        <f>'raw data'!W27/'raw data'!$C$181</f>
        <v>3.7767160727915385E-5</v>
      </c>
      <c r="X27" s="7">
        <f>'raw data'!X27/'raw data'!$C$181</f>
        <v>1.201313579765348E-4</v>
      </c>
      <c r="Y27" s="7">
        <f>'raw data'!Y27/'raw data'!$C$181</f>
        <v>2.1701117716203355E-3</v>
      </c>
      <c r="Z27" s="7">
        <f>'raw data'!Z27/'raw data'!$C$181</f>
        <v>0</v>
      </c>
      <c r="AA27" s="7">
        <f>'raw data'!AA27/'raw data'!$C$181</f>
        <v>0</v>
      </c>
      <c r="AB27" s="7">
        <f>'raw data'!AB27/'raw data'!$C$181</f>
        <v>1.1555598621554754E-4</v>
      </c>
      <c r="AC27" s="7">
        <f>'raw data'!AC27/'raw data'!$C$181</f>
        <v>0</v>
      </c>
      <c r="AD27" s="7">
        <f>'raw data'!AD27/'raw data'!$C$181</f>
        <v>1.2241438248941229E-4</v>
      </c>
      <c r="AE27" s="7">
        <f>'raw data'!AE27/'raw data'!$C$181</f>
        <v>1.4099891529244679E-2</v>
      </c>
      <c r="AF27" s="7"/>
    </row>
    <row r="28" spans="2:32" x14ac:dyDescent="0.3">
      <c r="B28" s="8" t="s">
        <v>142</v>
      </c>
      <c r="C28" s="7">
        <f>'raw data'!C28/'raw data'!$C$182</f>
        <v>0</v>
      </c>
      <c r="D28" s="7">
        <f>'raw data'!D28/'raw data'!$C$182</f>
        <v>1.9821287581197125E-3</v>
      </c>
      <c r="E28" s="7">
        <f>'raw data'!E28/'raw data'!$C$182</f>
        <v>2.6899379269227051E-3</v>
      </c>
      <c r="F28" s="7">
        <f>'raw data'!F28/'raw data'!$C$182</f>
        <v>0</v>
      </c>
      <c r="G28" s="7">
        <f>'raw data'!G28/'raw data'!$C$182</f>
        <v>0</v>
      </c>
      <c r="H28" s="7">
        <f>'raw data'!H28/'raw data'!$C$182</f>
        <v>3.0794787546666166E-3</v>
      </c>
      <c r="I28" s="7">
        <f>'raw data'!I28/'raw data'!$C$182</f>
        <v>3.835235281455671E-3</v>
      </c>
      <c r="J28" s="7">
        <f>'raw data'!J28/'raw data'!$C$182</f>
        <v>1.8594942508535707E-3</v>
      </c>
      <c r="K28" s="7">
        <f>'raw data'!K28/'raw data'!$C$182</f>
        <v>9.6717899796886571E-4</v>
      </c>
      <c r="L28" s="7">
        <f>'raw data'!L28/'raw data'!$C$182</f>
        <v>2.7841747722775405E-4</v>
      </c>
      <c r="M28" s="7">
        <f>'raw data'!M28/'raw data'!$C$182</f>
        <v>6.510092184140154E-3</v>
      </c>
      <c r="N28" s="7">
        <f>'raw data'!N28/'raw data'!$C$182</f>
        <v>4.9760154987801945E-3</v>
      </c>
      <c r="O28" s="7">
        <f>'raw data'!O28/'raw data'!$C$182</f>
        <v>3.4469628047577755E-4</v>
      </c>
      <c r="P28" s="7">
        <f>'raw data'!P28/'raw data'!$C$182</f>
        <v>3.2637952415823807E-3</v>
      </c>
      <c r="Q28" s="7">
        <f>'raw data'!Q28/'raw data'!$C$182</f>
        <v>1.6549610442696789E-4</v>
      </c>
      <c r="R28" s="7">
        <f>'raw data'!R28/'raw data'!$C$182</f>
        <v>0</v>
      </c>
      <c r="S28" s="7">
        <f>'raw data'!S28/'raw data'!$C$182</f>
        <v>2.195138676166501E-3</v>
      </c>
      <c r="T28" s="7">
        <f>'raw data'!T28/'raw data'!$C$182</f>
        <v>3.7414304019424578E-4</v>
      </c>
      <c r="U28" s="7">
        <f>'raw data'!U28/'raw data'!$C$182</f>
        <v>2.6297890727232506E-4</v>
      </c>
      <c r="V28" s="7">
        <f>'raw data'!V28/'raw data'!$C$182</f>
        <v>0</v>
      </c>
      <c r="W28" s="7">
        <f>'raw data'!W28/'raw data'!$C$182</f>
        <v>4.390055404156232E-5</v>
      </c>
      <c r="X28" s="7">
        <f>'raw data'!X28/'raw data'!$C$182</f>
        <v>1.2701290099237063E-4</v>
      </c>
      <c r="Y28" s="7">
        <f>'raw data'!Y28/'raw data'!$C$182</f>
        <v>1.9825801158205327E-3</v>
      </c>
      <c r="Z28" s="7">
        <f>'raw data'!Z28/'raw data'!$C$182</f>
        <v>0</v>
      </c>
      <c r="AA28" s="7">
        <f>'raw data'!AA28/'raw data'!$C$182</f>
        <v>0</v>
      </c>
      <c r="AB28" s="7">
        <f>'raw data'!AB28/'raw data'!$C$182</f>
        <v>1.1623497257490534E-4</v>
      </c>
      <c r="AC28" s="7">
        <f>'raw data'!AC28/'raw data'!$C$182</f>
        <v>0</v>
      </c>
      <c r="AD28" s="7">
        <f>'raw data'!AD28/'raw data'!$C$182</f>
        <v>1.0269990243449364E-4</v>
      </c>
      <c r="AE28" s="7">
        <f>'raw data'!AE28/'raw data'!$C$182</f>
        <v>1.4270965432019273E-2</v>
      </c>
      <c r="AF28" s="7"/>
    </row>
    <row r="29" spans="2:32" x14ac:dyDescent="0.3">
      <c r="B29" s="8" t="s">
        <v>143</v>
      </c>
      <c r="C29" s="7">
        <f>'raw data'!C29/'raw data'!$C$183</f>
        <v>0</v>
      </c>
      <c r="D29" s="7">
        <f>'raw data'!D29/'raw data'!$C$183</f>
        <v>1.8999136513712929E-3</v>
      </c>
      <c r="E29" s="7">
        <f>'raw data'!E29/'raw data'!$C$183</f>
        <v>1.9402194665899457E-3</v>
      </c>
      <c r="F29" s="7">
        <f>'raw data'!F29/'raw data'!$C$183</f>
        <v>0</v>
      </c>
      <c r="G29" s="7">
        <f>'raw data'!G29/'raw data'!$C$183</f>
        <v>0</v>
      </c>
      <c r="H29" s="7">
        <f>'raw data'!H29/'raw data'!$C$183</f>
        <v>2.5084245467369643E-3</v>
      </c>
      <c r="I29" s="7">
        <f>'raw data'!I29/'raw data'!$C$183</f>
        <v>3.1513583707506042E-3</v>
      </c>
      <c r="J29" s="7">
        <f>'raw data'!J29/'raw data'!$C$183</f>
        <v>1.415173015359125E-3</v>
      </c>
      <c r="K29" s="7">
        <f>'raw data'!K29/'raw data'!$C$183</f>
        <v>6.9732723879021251E-4</v>
      </c>
      <c r="L29" s="7">
        <f>'raw data'!L29/'raw data'!$C$183</f>
        <v>2.7215680634576443E-4</v>
      </c>
      <c r="M29" s="7">
        <f>'raw data'!M29/'raw data'!$C$183</f>
        <v>3.636452558051023E-3</v>
      </c>
      <c r="N29" s="7">
        <f>'raw data'!N29/'raw data'!$C$183</f>
        <v>3.7486253169089815E-3</v>
      </c>
      <c r="O29" s="7">
        <f>'raw data'!O29/'raw data'!$C$183</f>
        <v>0</v>
      </c>
      <c r="P29" s="7">
        <f>'raw data'!P29/'raw data'!$C$183</f>
        <v>2.7967001140432116E-3</v>
      </c>
      <c r="Q29" s="7">
        <f>'raw data'!Q29/'raw data'!$C$183</f>
        <v>1.2751453590651376E-4</v>
      </c>
      <c r="R29" s="7">
        <f>'raw data'!R29/'raw data'!$C$183</f>
        <v>0</v>
      </c>
      <c r="S29" s="7">
        <f>'raw data'!S29/'raw data'!$C$183</f>
        <v>1.1046532388908092E-3</v>
      </c>
      <c r="T29" s="7">
        <f>'raw data'!T29/'raw data'!$C$183</f>
        <v>3.1070144215311439E-4</v>
      </c>
      <c r="U29" s="7">
        <f>'raw data'!U29/'raw data'!$C$183</f>
        <v>2.0261491321524642E-4</v>
      </c>
      <c r="V29" s="7">
        <f>'raw data'!V29/'raw data'!$C$183</f>
        <v>0</v>
      </c>
      <c r="W29" s="7">
        <f>'raw data'!W29/'raw data'!$C$183</f>
        <v>1.0298365309291718E-5</v>
      </c>
      <c r="X29" s="7">
        <f>'raw data'!X29/'raw data'!$C$183</f>
        <v>0</v>
      </c>
      <c r="Y29" s="7">
        <f>'raw data'!Y29/'raw data'!$C$183</f>
        <v>1.6082211306377339E-3</v>
      </c>
      <c r="Z29" s="7">
        <f>'raw data'!Z29/'raw data'!$C$183</f>
        <v>0</v>
      </c>
      <c r="AA29" s="7">
        <f>'raw data'!AA29/'raw data'!$C$183</f>
        <v>0</v>
      </c>
      <c r="AB29" s="7">
        <f>'raw data'!AB29/'raw data'!$C$183</f>
        <v>5.6591282188707149E-5</v>
      </c>
      <c r="AC29" s="7">
        <f>'raw data'!AC29/'raw data'!$C$183</f>
        <v>0</v>
      </c>
      <c r="AD29" s="7">
        <f>'raw data'!AD29/'raw data'!$C$183</f>
        <v>0</v>
      </c>
      <c r="AE29" s="7">
        <f>'raw data'!AE29/'raw data'!$C$183</f>
        <v>1.8470733435263342E-2</v>
      </c>
      <c r="AF29" s="7"/>
    </row>
    <row r="30" spans="2:32" x14ac:dyDescent="0.3">
      <c r="B30" s="8" t="s">
        <v>144</v>
      </c>
      <c r="C30" s="7">
        <f>'raw data'!C30/'raw data'!$C$184</f>
        <v>0</v>
      </c>
      <c r="D30" s="7">
        <f>'raw data'!D30/'raw data'!$C$184</f>
        <v>2.1698309095761468E-3</v>
      </c>
      <c r="E30" s="7">
        <f>'raw data'!E30/'raw data'!$C$184</f>
        <v>2.5508419593713505E-3</v>
      </c>
      <c r="F30" s="7">
        <f>'raw data'!F30/'raw data'!$C$184</f>
        <v>0</v>
      </c>
      <c r="G30" s="7">
        <f>'raw data'!G30/'raw data'!$C$184</f>
        <v>0</v>
      </c>
      <c r="H30" s="7">
        <f>'raw data'!H30/'raw data'!$C$184</f>
        <v>3.2850664423379147E-3</v>
      </c>
      <c r="I30" s="7">
        <f>'raw data'!I30/'raw data'!$C$184</f>
        <v>3.7193113799400359E-3</v>
      </c>
      <c r="J30" s="7">
        <f>'raw data'!J30/'raw data'!$C$184</f>
        <v>1.873397587316566E-3</v>
      </c>
      <c r="K30" s="7">
        <f>'raw data'!K30/'raw data'!$C$184</f>
        <v>1.4338881784503412E-3</v>
      </c>
      <c r="L30" s="7">
        <f>'raw data'!L30/'raw data'!$C$184</f>
        <v>3.3592207370715643E-4</v>
      </c>
      <c r="M30" s="7">
        <f>'raw data'!M30/'raw data'!$C$184</f>
        <v>5.5383221910058553E-3</v>
      </c>
      <c r="N30" s="7">
        <f>'raw data'!N30/'raw data'!$C$184</f>
        <v>3.8083732588435103E-3</v>
      </c>
      <c r="O30" s="7">
        <f>'raw data'!O30/'raw data'!$C$184</f>
        <v>3.4284873655966925E-4</v>
      </c>
      <c r="P30" s="7">
        <f>'raw data'!P30/'raw data'!$C$184</f>
        <v>2.9016354843405564E-3</v>
      </c>
      <c r="Q30" s="7">
        <f>'raw data'!Q30/'raw data'!$C$184</f>
        <v>1.060459340542515E-4</v>
      </c>
      <c r="R30" s="7">
        <f>'raw data'!R30/'raw data'!$C$184</f>
        <v>0</v>
      </c>
      <c r="S30" s="7">
        <f>'raw data'!S30/'raw data'!$C$184</f>
        <v>2.1896159045200945E-3</v>
      </c>
      <c r="T30" s="7">
        <f>'raw data'!T30/'raw data'!$C$184</f>
        <v>5.7621482754806775E-4</v>
      </c>
      <c r="U30" s="7">
        <f>'raw data'!U30/'raw data'!$C$184</f>
        <v>3.0386768293319685E-4</v>
      </c>
      <c r="V30" s="7">
        <f>'raw data'!V30/'raw data'!$C$184</f>
        <v>0</v>
      </c>
      <c r="W30" s="7">
        <f>'raw data'!W30/'raw data'!$C$184</f>
        <v>4.3083094101081915E-5</v>
      </c>
      <c r="X30" s="7">
        <f>'raw data'!X30/'raw data'!$C$184</f>
        <v>1.1991446230048303E-4</v>
      </c>
      <c r="Y30" s="7">
        <f>'raw data'!Y30/'raw data'!$C$184</f>
        <v>2.1321240476936116E-3</v>
      </c>
      <c r="Z30" s="7">
        <f>'raw data'!Z30/'raw data'!$C$184</f>
        <v>0</v>
      </c>
      <c r="AA30" s="7">
        <f>'raw data'!AA30/'raw data'!$C$184</f>
        <v>0</v>
      </c>
      <c r="AB30" s="7">
        <f>'raw data'!AB30/'raw data'!$C$184</f>
        <v>1.1075973500340002E-4</v>
      </c>
      <c r="AC30" s="7">
        <f>'raw data'!AC30/'raw data'!$C$184</f>
        <v>0</v>
      </c>
      <c r="AD30" s="7">
        <f>'raw data'!AD30/'raw data'!$C$184</f>
        <v>1.2963796719551947E-4</v>
      </c>
      <c r="AE30" s="7">
        <f>'raw data'!AE30/'raw data'!$C$184</f>
        <v>1.5304796199991795E-2</v>
      </c>
      <c r="AF30" s="7"/>
    </row>
    <row r="31" spans="2:32" x14ac:dyDescent="0.3">
      <c r="B31" s="9" t="s">
        <v>145</v>
      </c>
      <c r="C31" s="7">
        <f>'raw data'!C31/'raw data'!$C$185</f>
        <v>0</v>
      </c>
      <c r="D31" s="7">
        <f>'raw data'!D31/'raw data'!$C$185</f>
        <v>2.2998878900852854E-3</v>
      </c>
      <c r="E31" s="7">
        <f>'raw data'!E31/'raw data'!$C$185</f>
        <v>2.4097155680286773E-3</v>
      </c>
      <c r="F31" s="7">
        <f>'raw data'!F31/'raw data'!$C$185</f>
        <v>0</v>
      </c>
      <c r="G31" s="7">
        <f>'raw data'!G31/'raw data'!$C$185</f>
        <v>0</v>
      </c>
      <c r="H31" s="7">
        <f>'raw data'!H31/'raw data'!$C$185</f>
        <v>2.6394955266825859E-3</v>
      </c>
      <c r="I31" s="7">
        <f>'raw data'!I31/'raw data'!$C$185</f>
        <v>3.1901335686601992E-3</v>
      </c>
      <c r="J31" s="7">
        <f>'raw data'!J31/'raw data'!$C$185</f>
        <v>1.8662894546916545E-3</v>
      </c>
      <c r="K31" s="7">
        <f>'raw data'!K31/'raw data'!$C$185</f>
        <v>1.0622216639653472E-3</v>
      </c>
      <c r="L31" s="7">
        <f>'raw data'!L31/'raw data'!$C$185</f>
        <v>4.7971574070734965E-4</v>
      </c>
      <c r="M31" s="7">
        <f>'raw data'!M31/'raw data'!$C$185</f>
        <v>6.7359980100062423E-3</v>
      </c>
      <c r="N31" s="7">
        <f>'raw data'!N31/'raw data'!$C$185</f>
        <v>7.1547310943165573E-3</v>
      </c>
      <c r="O31" s="7">
        <f>'raw data'!O31/'raw data'!$C$185</f>
        <v>4.741569938098642E-4</v>
      </c>
      <c r="P31" s="7">
        <f>'raw data'!P31/'raw data'!$C$185</f>
        <v>2.1352249605981581E-3</v>
      </c>
      <c r="Q31" s="7">
        <f>'raw data'!Q31/'raw data'!$C$185</f>
        <v>1.4017773421448159E-4</v>
      </c>
      <c r="R31" s="7">
        <f>'raw data'!R31/'raw data'!$C$185</f>
        <v>0</v>
      </c>
      <c r="S31" s="7">
        <f>'raw data'!S31/'raw data'!$C$185</f>
        <v>1.8450090060806606E-3</v>
      </c>
      <c r="T31" s="7">
        <f>'raw data'!T31/'raw data'!$C$185</f>
        <v>3.3539326440834094E-4</v>
      </c>
      <c r="U31" s="7">
        <f>'raw data'!U31/'raw data'!$C$185</f>
        <v>3.1246642682766817E-4</v>
      </c>
      <c r="V31" s="7">
        <f>'raw data'!V31/'raw data'!$C$185</f>
        <v>0</v>
      </c>
      <c r="W31" s="7">
        <f>'raw data'!W31/'raw data'!$C$185</f>
        <v>6.3980594266923357E-5</v>
      </c>
      <c r="X31" s="7">
        <f>'raw data'!X31/'raw data'!$C$185</f>
        <v>1.7342332190798884E-4</v>
      </c>
      <c r="Y31" s="7">
        <f>'raw data'!Y31/'raw data'!$C$185</f>
        <v>3.3127058149545908E-3</v>
      </c>
      <c r="Z31" s="7">
        <f>'raw data'!Z31/'raw data'!$C$185</f>
        <v>0</v>
      </c>
      <c r="AA31" s="7">
        <f>'raw data'!AA31/'raw data'!$C$185</f>
        <v>0</v>
      </c>
      <c r="AB31" s="7">
        <f>'raw data'!AB31/'raw data'!$C$185</f>
        <v>2.3108834077886154E-4</v>
      </c>
      <c r="AC31" s="7">
        <f>'raw data'!AC31/'raw data'!$C$185</f>
        <v>0</v>
      </c>
      <c r="AD31" s="7">
        <f>'raw data'!AD31/'raw data'!$C$185</f>
        <v>1.2987888718572307E-4</v>
      </c>
      <c r="AE31" s="7">
        <f>'raw data'!AE31/'raw data'!$C$185</f>
        <v>1.4807969492928818E-2</v>
      </c>
      <c r="AF31" s="7"/>
    </row>
    <row r="32" spans="2:32" x14ac:dyDescent="0.3">
      <c r="B32" s="9" t="s">
        <v>146</v>
      </c>
      <c r="C32" s="7">
        <f>'raw data'!C32/'raw data'!$C$186</f>
        <v>0</v>
      </c>
      <c r="D32" s="7">
        <f>'raw data'!D32/'raw data'!$C$186</f>
        <v>2.5280994728712719E-3</v>
      </c>
      <c r="E32" s="7">
        <f>'raw data'!E32/'raw data'!$C$186</f>
        <v>2.4234962069168294E-3</v>
      </c>
      <c r="F32" s="7">
        <f>'raw data'!F32/'raw data'!$C$186</f>
        <v>0</v>
      </c>
      <c r="G32" s="7">
        <f>'raw data'!G32/'raw data'!$C$186</f>
        <v>0</v>
      </c>
      <c r="H32" s="7">
        <f>'raw data'!H32/'raw data'!$C$186</f>
        <v>2.8779173678678605E-3</v>
      </c>
      <c r="I32" s="7">
        <f>'raw data'!I32/'raw data'!$C$186</f>
        <v>3.7210347645260347E-3</v>
      </c>
      <c r="J32" s="7">
        <f>'raw data'!J32/'raw data'!$C$186</f>
        <v>1.8748822185750678E-3</v>
      </c>
      <c r="K32" s="7">
        <f>'raw data'!K32/'raw data'!$C$186</f>
        <v>7.6375327793002561E-4</v>
      </c>
      <c r="L32" s="7">
        <f>'raw data'!L32/'raw data'!$C$186</f>
        <v>3.0129337181942324E-4</v>
      </c>
      <c r="M32" s="7">
        <f>'raw data'!M32/'raw data'!$C$186</f>
        <v>7.157334826742699E-3</v>
      </c>
      <c r="N32" s="7">
        <f>'raw data'!N32/'raw data'!$C$186</f>
        <v>7.3176703764592406E-3</v>
      </c>
      <c r="O32" s="7">
        <f>'raw data'!O32/'raw data'!$C$186</f>
        <v>5.258172628085819E-4</v>
      </c>
      <c r="P32" s="7">
        <f>'raw data'!P32/'raw data'!$C$186</f>
        <v>2.1992583218559728E-3</v>
      </c>
      <c r="Q32" s="7">
        <f>'raw data'!Q32/'raw data'!$C$186</f>
        <v>3.3467625738612598E-4</v>
      </c>
      <c r="R32" s="7">
        <f>'raw data'!R32/'raw data'!$C$186</f>
        <v>0</v>
      </c>
      <c r="S32" s="7">
        <f>'raw data'!S32/'raw data'!$C$186</f>
        <v>1.6236730827145461E-3</v>
      </c>
      <c r="T32" s="7">
        <f>'raw data'!T32/'raw data'!$C$186</f>
        <v>3.5395402019226021E-4</v>
      </c>
      <c r="U32" s="7">
        <f>'raw data'!U32/'raw data'!$C$186</f>
        <v>4.1375220440026134E-4</v>
      </c>
      <c r="V32" s="7">
        <f>'raw data'!V32/'raw data'!$C$186</f>
        <v>0</v>
      </c>
      <c r="W32" s="7">
        <f>'raw data'!W32/'raw data'!$C$186</f>
        <v>7.6685403406049059E-5</v>
      </c>
      <c r="X32" s="7">
        <f>'raw data'!X32/'raw data'!$C$186</f>
        <v>2.0766851260044285E-4</v>
      </c>
      <c r="Y32" s="7">
        <f>'raw data'!Y32/'raw data'!$C$186</f>
        <v>3.6514528149856631E-3</v>
      </c>
      <c r="Z32" s="7">
        <f>'raw data'!Z32/'raw data'!$C$186</f>
        <v>0</v>
      </c>
      <c r="AA32" s="7">
        <f>'raw data'!AA32/'raw data'!$C$186</f>
        <v>2.6801966163341286E-4</v>
      </c>
      <c r="AB32" s="7">
        <f>'raw data'!AB32/'raw data'!$C$186</f>
        <v>2.8472712315293639E-4</v>
      </c>
      <c r="AC32" s="7">
        <f>'raw data'!AC32/'raw data'!$C$186</f>
        <v>0</v>
      </c>
      <c r="AD32" s="7">
        <f>'raw data'!AD32/'raw data'!$C$186</f>
        <v>1.5909559943008808E-4</v>
      </c>
      <c r="AE32" s="7">
        <f>'raw data'!AE32/'raw data'!$C$186</f>
        <v>1.1888117665919233E-2</v>
      </c>
      <c r="AF32" s="7"/>
    </row>
    <row r="33" spans="2:32" x14ac:dyDescent="0.3">
      <c r="B33" s="9" t="s">
        <v>147</v>
      </c>
      <c r="C33" s="7">
        <f>'raw data'!C33/'raw data'!$C$187</f>
        <v>0</v>
      </c>
      <c r="D33" s="7">
        <f>'raw data'!D33/'raw data'!$C$187</f>
        <v>2.2065423165199905E-3</v>
      </c>
      <c r="E33" s="7">
        <f>'raw data'!E33/'raw data'!$C$187</f>
        <v>2.3421740621068473E-3</v>
      </c>
      <c r="F33" s="7">
        <f>'raw data'!F33/'raw data'!$C$187</f>
        <v>0</v>
      </c>
      <c r="G33" s="7">
        <f>'raw data'!G33/'raw data'!$C$187</f>
        <v>0</v>
      </c>
      <c r="H33" s="7">
        <f>'raw data'!H33/'raw data'!$C$187</f>
        <v>3.1571931950008622E-3</v>
      </c>
      <c r="I33" s="7">
        <f>'raw data'!I33/'raw data'!$C$187</f>
        <v>3.4459721563805386E-3</v>
      </c>
      <c r="J33" s="7">
        <f>'raw data'!J33/'raw data'!$C$187</f>
        <v>1.8737395593501035E-3</v>
      </c>
      <c r="K33" s="7">
        <f>'raw data'!K33/'raw data'!$C$187</f>
        <v>1.0015852920720178E-3</v>
      </c>
      <c r="L33" s="7">
        <f>'raw data'!L33/'raw data'!$C$187</f>
        <v>5.0376329608084252E-4</v>
      </c>
      <c r="M33" s="7">
        <f>'raw data'!M33/'raw data'!$C$187</f>
        <v>7.1014078425122099E-3</v>
      </c>
      <c r="N33" s="7">
        <f>'raw data'!N33/'raw data'!$C$187</f>
        <v>6.7394633396692678E-3</v>
      </c>
      <c r="O33" s="7">
        <f>'raw data'!O33/'raw data'!$C$187</f>
        <v>3.8078993312495304E-4</v>
      </c>
      <c r="P33" s="7">
        <f>'raw data'!P33/'raw data'!$C$187</f>
        <v>2.4701620631225074E-3</v>
      </c>
      <c r="Q33" s="7">
        <f>'raw data'!Q33/'raw data'!$C$187</f>
        <v>2.8559271922443157E-4</v>
      </c>
      <c r="R33" s="7">
        <f>'raw data'!R33/'raw data'!$C$187</f>
        <v>0</v>
      </c>
      <c r="S33" s="7">
        <f>'raw data'!S33/'raw data'!$C$187</f>
        <v>1.7173346023660987E-3</v>
      </c>
      <c r="T33" s="7">
        <f>'raw data'!T33/'raw data'!$C$187</f>
        <v>9.7271857118854987E-5</v>
      </c>
      <c r="U33" s="7">
        <f>'raw data'!U33/'raw data'!$C$187</f>
        <v>3.0503123686068508E-4</v>
      </c>
      <c r="V33" s="7">
        <f>'raw data'!V33/'raw data'!$C$187</f>
        <v>0</v>
      </c>
      <c r="W33" s="7">
        <f>'raw data'!W33/'raw data'!$C$187</f>
        <v>7.1808464531563241E-5</v>
      </c>
      <c r="X33" s="7">
        <f>'raw data'!X33/'raw data'!$C$187</f>
        <v>1.6333511298611013E-4</v>
      </c>
      <c r="Y33" s="7">
        <f>'raw data'!Y33/'raw data'!$C$187</f>
        <v>3.5363877729364954E-3</v>
      </c>
      <c r="Z33" s="7">
        <f>'raw data'!Z33/'raw data'!$C$187</f>
        <v>0</v>
      </c>
      <c r="AA33" s="7">
        <f>'raw data'!AA33/'raw data'!$C$187</f>
        <v>4.4852933950288624E-5</v>
      </c>
      <c r="AB33" s="7">
        <f>'raw data'!AB33/'raw data'!$C$187</f>
        <v>2.1595104524486307E-4</v>
      </c>
      <c r="AC33" s="7">
        <f>'raw data'!AC33/'raw data'!$C$187</f>
        <v>0</v>
      </c>
      <c r="AD33" s="7">
        <f>'raw data'!AD33/'raw data'!$C$187</f>
        <v>1.9315040523664858E-4</v>
      </c>
      <c r="AE33" s="7">
        <f>'raw data'!AE33/'raw data'!$C$187</f>
        <v>1.4534052228987652E-2</v>
      </c>
      <c r="AF33" s="7"/>
    </row>
    <row r="34" spans="2:32" x14ac:dyDescent="0.3">
      <c r="B34" s="9" t="s">
        <v>148</v>
      </c>
      <c r="C34" s="7">
        <f>'raw data'!C34/'raw data'!$C$188</f>
        <v>0</v>
      </c>
      <c r="D34" s="7">
        <f>'raw data'!D34/'raw data'!$C$188</f>
        <v>2.4329204417690418E-3</v>
      </c>
      <c r="E34" s="7">
        <f>'raw data'!E34/'raw data'!$C$188</f>
        <v>2.32382034720974E-3</v>
      </c>
      <c r="F34" s="7">
        <f>'raw data'!F34/'raw data'!$C$188</f>
        <v>0</v>
      </c>
      <c r="G34" s="7">
        <f>'raw data'!G34/'raw data'!$C$188</f>
        <v>0</v>
      </c>
      <c r="H34" s="7">
        <f>'raw data'!H34/'raw data'!$C$188</f>
        <v>2.9928148561772119E-3</v>
      </c>
      <c r="I34" s="7">
        <f>'raw data'!I34/'raw data'!$C$188</f>
        <v>3.3885186388913744E-3</v>
      </c>
      <c r="J34" s="7">
        <f>'raw data'!J34/'raw data'!$C$188</f>
        <v>1.9211135201126902E-3</v>
      </c>
      <c r="K34" s="7">
        <f>'raw data'!K34/'raw data'!$C$188</f>
        <v>8.0969478437581616E-4</v>
      </c>
      <c r="L34" s="7">
        <f>'raw data'!L34/'raw data'!$C$188</f>
        <v>6.8169675815623395E-4</v>
      </c>
      <c r="M34" s="7">
        <f>'raw data'!M34/'raw data'!$C$188</f>
        <v>7.1206068837626662E-3</v>
      </c>
      <c r="N34" s="7">
        <f>'raw data'!N34/'raw data'!$C$188</f>
        <v>6.9143481468834193E-3</v>
      </c>
      <c r="O34" s="7">
        <f>'raw data'!O34/'raw data'!$C$188</f>
        <v>5.4102705524251208E-4</v>
      </c>
      <c r="P34" s="7">
        <f>'raw data'!P34/'raw data'!$C$188</f>
        <v>2.1203026821097516E-3</v>
      </c>
      <c r="Q34" s="7">
        <f>'raw data'!Q34/'raw data'!$C$188</f>
        <v>2.8970192066484017E-4</v>
      </c>
      <c r="R34" s="7">
        <f>'raw data'!R34/'raw data'!$C$188</f>
        <v>0</v>
      </c>
      <c r="S34" s="7">
        <f>'raw data'!S34/'raw data'!$C$188</f>
        <v>1.6574583928455977E-3</v>
      </c>
      <c r="T34" s="7">
        <f>'raw data'!T34/'raw data'!$C$188</f>
        <v>5.0462487210765818E-4</v>
      </c>
      <c r="U34" s="7">
        <f>'raw data'!U34/'raw data'!$C$188</f>
        <v>3.3005713398441029E-4</v>
      </c>
      <c r="V34" s="7">
        <f>'raw data'!V34/'raw data'!$C$188</f>
        <v>0</v>
      </c>
      <c r="W34" s="7">
        <f>'raw data'!W34/'raw data'!$C$188</f>
        <v>7.4150107284776549E-5</v>
      </c>
      <c r="X34" s="7">
        <f>'raw data'!X34/'raw data'!$C$188</f>
        <v>1.9560964924429056E-4</v>
      </c>
      <c r="Y34" s="7">
        <f>'raw data'!Y34/'raw data'!$C$188</f>
        <v>3.2342497729765567E-3</v>
      </c>
      <c r="Z34" s="7">
        <f>'raw data'!Z34/'raw data'!$C$188</f>
        <v>0</v>
      </c>
      <c r="AA34" s="7">
        <f>'raw data'!AA34/'raw data'!$C$188</f>
        <v>6.0037291666250452E-5</v>
      </c>
      <c r="AB34" s="7">
        <f>'raw data'!AB34/'raw data'!$C$188</f>
        <v>2.2254277521120084E-4</v>
      </c>
      <c r="AC34" s="7">
        <f>'raw data'!AC34/'raw data'!$C$188</f>
        <v>0</v>
      </c>
      <c r="AD34" s="7">
        <f>'raw data'!AD34/'raw data'!$C$188</f>
        <v>7.3744999625378503E-5</v>
      </c>
      <c r="AE34" s="7">
        <f>'raw data'!AE34/'raw data'!$C$188</f>
        <v>1.3051866664279202E-2</v>
      </c>
      <c r="AF34" s="7"/>
    </row>
    <row r="35" spans="2:32" x14ac:dyDescent="0.3">
      <c r="B35" s="11" t="s">
        <v>149</v>
      </c>
      <c r="C35" s="7">
        <f>'raw data'!C35/'raw data'!$C$189</f>
        <v>0</v>
      </c>
      <c r="D35" s="7">
        <f>'raw data'!D35/'raw data'!$C$189</f>
        <v>2.4414167066638998E-3</v>
      </c>
      <c r="E35" s="7">
        <f>'raw data'!E35/'raw data'!$C$189</f>
        <v>1.2399705660562617E-3</v>
      </c>
      <c r="F35" s="7">
        <f>'raw data'!F35/'raw data'!$C$189</f>
        <v>0</v>
      </c>
      <c r="G35" s="7">
        <f>'raw data'!G35/'raw data'!$C$189</f>
        <v>0</v>
      </c>
      <c r="H35" s="7">
        <f>'raw data'!H35/'raw data'!$C$189</f>
        <v>1.8264045602792297E-3</v>
      </c>
      <c r="I35" s="7">
        <f>'raw data'!I35/'raw data'!$C$189</f>
        <v>2.6094768180310712E-3</v>
      </c>
      <c r="J35" s="7">
        <f>'raw data'!J35/'raw data'!$C$189</f>
        <v>1.780111906987337E-3</v>
      </c>
      <c r="K35" s="7">
        <f>'raw data'!K35/'raw data'!$C$189</f>
        <v>0</v>
      </c>
      <c r="L35" s="7">
        <f>'raw data'!L35/'raw data'!$C$189</f>
        <v>0</v>
      </c>
      <c r="M35" s="7">
        <f>'raw data'!M35/'raw data'!$C$189</f>
        <v>5.5703558752234475E-3</v>
      </c>
      <c r="N35" s="7">
        <f>'raw data'!N35/'raw data'!$C$189</f>
        <v>3.0510371298493308E-2</v>
      </c>
      <c r="O35" s="7">
        <f>'raw data'!O35/'raw data'!$C$189</f>
        <v>1.7629213564614135E-3</v>
      </c>
      <c r="P35" s="7">
        <f>'raw data'!P35/'raw data'!$C$189</f>
        <v>3.7877542871021975E-4</v>
      </c>
      <c r="Q35" s="7">
        <f>'raw data'!Q35/'raw data'!$C$189</f>
        <v>1.9708744458954014E-2</v>
      </c>
      <c r="R35" s="7">
        <f>'raw data'!R35/'raw data'!$C$189</f>
        <v>0</v>
      </c>
      <c r="S35" s="7">
        <f>'raw data'!S35/'raw data'!$C$189</f>
        <v>8.473916605594836E-5</v>
      </c>
      <c r="T35" s="7">
        <f>'raw data'!T35/'raw data'!$C$189</f>
        <v>1.3340654491141187E-4</v>
      </c>
      <c r="U35" s="7">
        <f>'raw data'!U35/'raw data'!$C$189</f>
        <v>1.1016767243916084E-4</v>
      </c>
      <c r="V35" s="7">
        <f>'raw data'!V35/'raw data'!$C$189</f>
        <v>0</v>
      </c>
      <c r="W35" s="7">
        <f>'raw data'!W35/'raw data'!$C$189</f>
        <v>2.2171144825552887E-4</v>
      </c>
      <c r="X35" s="7">
        <f>'raw data'!X35/'raw data'!$C$189</f>
        <v>4.2240187594394556E-4</v>
      </c>
      <c r="Y35" s="7">
        <f>'raw data'!Y35/'raw data'!$C$189</f>
        <v>6.5982684652523766E-3</v>
      </c>
      <c r="Z35" s="7">
        <f>'raw data'!Z35/'raw data'!$C$189</f>
        <v>0</v>
      </c>
      <c r="AA35" s="7">
        <f>'raw data'!AA35/'raw data'!$C$189</f>
        <v>1.2616342774423933E-4</v>
      </c>
      <c r="AB35" s="7">
        <f>'raw data'!AB35/'raw data'!$C$189</f>
        <v>2.1690850753525062E-4</v>
      </c>
      <c r="AC35" s="7">
        <f>'raw data'!AC35/'raw data'!$C$189</f>
        <v>0</v>
      </c>
      <c r="AD35" s="7">
        <f>'raw data'!AD35/'raw data'!$C$189</f>
        <v>0</v>
      </c>
      <c r="AE35" s="7">
        <f>'raw data'!AE35/'raw data'!$C$189</f>
        <v>1.0346657595100953E-2</v>
      </c>
      <c r="AF35" s="7"/>
    </row>
    <row r="36" spans="2:32" x14ac:dyDescent="0.3">
      <c r="B36" s="11" t="s">
        <v>150</v>
      </c>
      <c r="C36" s="7">
        <f>'raw data'!C36/'raw data'!$C$190</f>
        <v>0</v>
      </c>
      <c r="D36" s="7">
        <f>'raw data'!D36/'raw data'!$C$190</f>
        <v>2.2994247192351471E-3</v>
      </c>
      <c r="E36" s="7">
        <f>'raw data'!E36/'raw data'!$C$190</f>
        <v>8.6470595471777685E-4</v>
      </c>
      <c r="F36" s="7">
        <f>'raw data'!F36/'raw data'!$C$190</f>
        <v>0</v>
      </c>
      <c r="G36" s="7">
        <f>'raw data'!G36/'raw data'!$C$190</f>
        <v>0</v>
      </c>
      <c r="H36" s="7">
        <f>'raw data'!H36/'raw data'!$C$190</f>
        <v>2.6723961209726681E-3</v>
      </c>
      <c r="I36" s="7">
        <f>'raw data'!I36/'raw data'!$C$190</f>
        <v>2.4627288585548014E-3</v>
      </c>
      <c r="J36" s="7">
        <f>'raw data'!J36/'raw data'!$C$190</f>
        <v>1.2147630232540825E-3</v>
      </c>
      <c r="K36" s="7">
        <f>'raw data'!K36/'raw data'!$C$190</f>
        <v>0</v>
      </c>
      <c r="L36" s="7">
        <f>'raw data'!L36/'raw data'!$C$190</f>
        <v>0</v>
      </c>
      <c r="M36" s="7">
        <f>'raw data'!M36/'raw data'!$C$190</f>
        <v>7.2561045094563592E-3</v>
      </c>
      <c r="N36" s="7">
        <f>'raw data'!N36/'raw data'!$C$190</f>
        <v>3.0588396063124777E-2</v>
      </c>
      <c r="O36" s="7">
        <f>'raw data'!O36/'raw data'!$C$190</f>
        <v>1.543286212499827E-3</v>
      </c>
      <c r="P36" s="7">
        <f>'raw data'!P36/'raw data'!$C$190</f>
        <v>9.9778300342210843E-4</v>
      </c>
      <c r="Q36" s="7">
        <f>'raw data'!Q36/'raw data'!$C$190</f>
        <v>2.1230050896870745E-2</v>
      </c>
      <c r="R36" s="7">
        <f>'raw data'!R36/'raw data'!$C$190</f>
        <v>0</v>
      </c>
      <c r="S36" s="7">
        <f>'raw data'!S36/'raw data'!$C$190</f>
        <v>1.1881681082447474E-4</v>
      </c>
      <c r="T36" s="7">
        <f>'raw data'!T36/'raw data'!$C$190</f>
        <v>0</v>
      </c>
      <c r="U36" s="7">
        <f>'raw data'!U36/'raw data'!$C$190</f>
        <v>3.6360118704935942E-4</v>
      </c>
      <c r="V36" s="7">
        <f>'raw data'!V36/'raw data'!$C$190</f>
        <v>0</v>
      </c>
      <c r="W36" s="7">
        <f>'raw data'!W36/'raw data'!$C$190</f>
        <v>1.8805491579947892E-4</v>
      </c>
      <c r="X36" s="7">
        <f>'raw data'!X36/'raw data'!$C$190</f>
        <v>3.9271418077610172E-4</v>
      </c>
      <c r="Y36" s="7">
        <f>'raw data'!Y36/'raw data'!$C$190</f>
        <v>6.6051977149296504E-3</v>
      </c>
      <c r="Z36" s="7">
        <f>'raw data'!Z36/'raw data'!$C$190</f>
        <v>0</v>
      </c>
      <c r="AA36" s="7">
        <f>'raw data'!AA36/'raw data'!$C$190</f>
        <v>0</v>
      </c>
      <c r="AB36" s="7">
        <f>'raw data'!AB36/'raw data'!$C$190</f>
        <v>3.0163303293920116E-4</v>
      </c>
      <c r="AC36" s="7">
        <f>'raw data'!AC36/'raw data'!$C$190</f>
        <v>0</v>
      </c>
      <c r="AD36" s="7">
        <f>'raw data'!AD36/'raw data'!$C$190</f>
        <v>0</v>
      </c>
      <c r="AE36" s="7">
        <f>'raw data'!AE36/'raw data'!$C$190</f>
        <v>1.0602618823946397E-2</v>
      </c>
      <c r="AF36" s="7"/>
    </row>
    <row r="37" spans="2:32" x14ac:dyDescent="0.3">
      <c r="B37" s="11" t="s">
        <v>151</v>
      </c>
      <c r="C37" s="7">
        <f>'raw data'!C37/'raw data'!$C$191</f>
        <v>0</v>
      </c>
      <c r="D37" s="7">
        <f>'raw data'!D37/'raw data'!$C$191</f>
        <v>1.8131325425004114E-3</v>
      </c>
      <c r="E37" s="7">
        <f>'raw data'!E37/'raw data'!$C$191</f>
        <v>1.1459863114816381E-3</v>
      </c>
      <c r="F37" s="7">
        <f>'raw data'!F37/'raw data'!$C$191</f>
        <v>0</v>
      </c>
      <c r="G37" s="7">
        <f>'raw data'!G37/'raw data'!$C$191</f>
        <v>0</v>
      </c>
      <c r="H37" s="7">
        <f>'raw data'!H37/'raw data'!$C$191</f>
        <v>2.310197351974492E-3</v>
      </c>
      <c r="I37" s="7">
        <f>'raw data'!I37/'raw data'!$C$191</f>
        <v>2.7085878080898153E-3</v>
      </c>
      <c r="J37" s="7">
        <f>'raw data'!J37/'raw data'!$C$191</f>
        <v>1.2932441988241913E-3</v>
      </c>
      <c r="K37" s="7">
        <f>'raw data'!K37/'raw data'!$C$191</f>
        <v>0</v>
      </c>
      <c r="L37" s="7">
        <f>'raw data'!L37/'raw data'!$C$191</f>
        <v>0</v>
      </c>
      <c r="M37" s="7">
        <f>'raw data'!M37/'raw data'!$C$191</f>
        <v>7.4458554518208467E-3</v>
      </c>
      <c r="N37" s="7">
        <f>'raw data'!N37/'raw data'!$C$191</f>
        <v>3.4769324185270664E-2</v>
      </c>
      <c r="O37" s="7">
        <f>'raw data'!O37/'raw data'!$C$191</f>
        <v>1.5360562135940611E-3</v>
      </c>
      <c r="P37" s="7">
        <f>'raw data'!P37/'raw data'!$C$191</f>
        <v>7.5604828955904823E-4</v>
      </c>
      <c r="Q37" s="7">
        <f>'raw data'!Q37/'raw data'!$C$191</f>
        <v>1.9063262500920782E-2</v>
      </c>
      <c r="R37" s="7">
        <f>'raw data'!R37/'raw data'!$C$191</f>
        <v>0</v>
      </c>
      <c r="S37" s="7">
        <f>'raw data'!S37/'raw data'!$C$191</f>
        <v>9.071638932131129E-5</v>
      </c>
      <c r="T37" s="7">
        <f>'raw data'!T37/'raw data'!$C$191</f>
        <v>0</v>
      </c>
      <c r="U37" s="7">
        <f>'raw data'!U37/'raw data'!$C$191</f>
        <v>2.2995378462462929E-4</v>
      </c>
      <c r="V37" s="7">
        <f>'raw data'!V37/'raw data'!$C$191</f>
        <v>0</v>
      </c>
      <c r="W37" s="7">
        <f>'raw data'!W37/'raw data'!$C$191</f>
        <v>2.1757436384569527E-4</v>
      </c>
      <c r="X37" s="7">
        <f>'raw data'!X37/'raw data'!$C$191</f>
        <v>2.8199608431990567E-4</v>
      </c>
      <c r="Y37" s="7">
        <f>'raw data'!Y37/'raw data'!$C$191</f>
        <v>6.2541258702122644E-3</v>
      </c>
      <c r="Z37" s="7">
        <f>'raw data'!Z37/'raw data'!$C$191</f>
        <v>0</v>
      </c>
      <c r="AA37" s="7">
        <f>'raw data'!AA37/'raw data'!$C$191</f>
        <v>0</v>
      </c>
      <c r="AB37" s="7">
        <f>'raw data'!AB37/'raw data'!$C$191</f>
        <v>2.3487241124746627E-4</v>
      </c>
      <c r="AC37" s="7">
        <f>'raw data'!AC37/'raw data'!$C$191</f>
        <v>0</v>
      </c>
      <c r="AD37" s="7">
        <f>'raw data'!AD37/'raw data'!$C$191</f>
        <v>0</v>
      </c>
      <c r="AE37" s="7">
        <f>'raw data'!AE37/'raw data'!$C$191</f>
        <v>9.8512747322100896E-3</v>
      </c>
      <c r="AF37" s="7"/>
    </row>
    <row r="38" spans="2:32" x14ac:dyDescent="0.3">
      <c r="B38" s="11" t="s">
        <v>152</v>
      </c>
      <c r="C38" s="7">
        <f>'raw data'!C38/'raw data'!$C$192</f>
        <v>0</v>
      </c>
      <c r="D38" s="7">
        <f>'raw data'!D38/'raw data'!$C$192</f>
        <v>1.5765704413903477E-3</v>
      </c>
      <c r="E38" s="7">
        <f>'raw data'!E38/'raw data'!$C$192</f>
        <v>6.0461225344463944E-4</v>
      </c>
      <c r="F38" s="7">
        <f>'raw data'!F38/'raw data'!$C$192</f>
        <v>0</v>
      </c>
      <c r="G38" s="7">
        <f>'raw data'!G38/'raw data'!$C$192</f>
        <v>0</v>
      </c>
      <c r="H38" s="7">
        <f>'raw data'!H38/'raw data'!$C$192</f>
        <v>2.2060058894283426E-3</v>
      </c>
      <c r="I38" s="7">
        <f>'raw data'!I38/'raw data'!$C$192</f>
        <v>2.1215380984596771E-3</v>
      </c>
      <c r="J38" s="7">
        <f>'raw data'!J38/'raw data'!$C$192</f>
        <v>1.5775796045661165E-3</v>
      </c>
      <c r="K38" s="7">
        <f>'raw data'!K38/'raw data'!$C$192</f>
        <v>0</v>
      </c>
      <c r="L38" s="7">
        <f>'raw data'!L38/'raw data'!$C$192</f>
        <v>0</v>
      </c>
      <c r="M38" s="7">
        <f>'raw data'!M38/'raw data'!$C$192</f>
        <v>6.3016758292935232E-3</v>
      </c>
      <c r="N38" s="7">
        <f>'raw data'!N38/'raw data'!$C$192</f>
        <v>3.4137260129972778E-2</v>
      </c>
      <c r="O38" s="7">
        <f>'raw data'!O38/'raw data'!$C$192</f>
        <v>1.947385835164048E-3</v>
      </c>
      <c r="P38" s="7">
        <f>'raw data'!P38/'raw data'!$C$192</f>
        <v>0</v>
      </c>
      <c r="Q38" s="7">
        <f>'raw data'!Q38/'raw data'!$C$192</f>
        <v>1.9070416054010646E-2</v>
      </c>
      <c r="R38" s="7">
        <f>'raw data'!R38/'raw data'!$C$192</f>
        <v>0</v>
      </c>
      <c r="S38" s="7">
        <f>'raw data'!S38/'raw data'!$C$192</f>
        <v>2.6443442617435315E-4</v>
      </c>
      <c r="T38" s="7">
        <f>'raw data'!T38/'raw data'!$C$192</f>
        <v>1.0528754424764562E-4</v>
      </c>
      <c r="U38" s="7">
        <f>'raw data'!U38/'raw data'!$C$192</f>
        <v>1.9354234458903458E-4</v>
      </c>
      <c r="V38" s="7">
        <f>'raw data'!V38/'raw data'!$C$192</f>
        <v>0</v>
      </c>
      <c r="W38" s="7">
        <f>'raw data'!W38/'raw data'!$C$192</f>
        <v>2.1823202259058319E-4</v>
      </c>
      <c r="X38" s="7">
        <f>'raw data'!X38/'raw data'!$C$192</f>
        <v>3.2210064470974162E-4</v>
      </c>
      <c r="Y38" s="7">
        <f>'raw data'!Y38/'raw data'!$C$192</f>
        <v>5.9141387854132121E-3</v>
      </c>
      <c r="Z38" s="7">
        <f>'raw data'!Z38/'raw data'!$C$192</f>
        <v>0</v>
      </c>
      <c r="AA38" s="7">
        <f>'raw data'!AA38/'raw data'!$C$192</f>
        <v>0</v>
      </c>
      <c r="AB38" s="7">
        <f>'raw data'!AB38/'raw data'!$C$192</f>
        <v>2.2921723300194669E-4</v>
      </c>
      <c r="AC38" s="7">
        <f>'raw data'!AC38/'raw data'!$C$192</f>
        <v>0</v>
      </c>
      <c r="AD38" s="7">
        <f>'raw data'!AD38/'raw data'!$C$192</f>
        <v>0</v>
      </c>
      <c r="AE38" s="7">
        <f>'raw data'!AE38/'raw data'!$C$192</f>
        <v>1.0362151537842396E-2</v>
      </c>
      <c r="AF38" s="7"/>
    </row>
    <row r="39" spans="2:32" x14ac:dyDescent="0.3">
      <c r="B39" s="12" t="s">
        <v>153</v>
      </c>
      <c r="C39" s="7">
        <f>'raw data'!C39/'raw data'!$C$193</f>
        <v>0</v>
      </c>
      <c r="D39" s="7">
        <f>'raw data'!D39/'raw data'!$C$193</f>
        <v>1.9539615776330474E-3</v>
      </c>
      <c r="E39" s="7">
        <f>'raw data'!E39/'raw data'!$C$193</f>
        <v>1.7534157643276764E-3</v>
      </c>
      <c r="F39" s="7">
        <f>'raw data'!F39/'raw data'!$C$193</f>
        <v>0</v>
      </c>
      <c r="G39" s="7">
        <f>'raw data'!G39/'raw data'!$C$193</f>
        <v>0</v>
      </c>
      <c r="H39" s="7">
        <f>'raw data'!H39/'raw data'!$C$193</f>
        <v>2.5285408891291029E-3</v>
      </c>
      <c r="I39" s="7">
        <f>'raw data'!I39/'raw data'!$C$193</f>
        <v>3.0354000310326224E-3</v>
      </c>
      <c r="J39" s="7">
        <f>'raw data'!J39/'raw data'!$C$193</f>
        <v>2.2234157056368708E-3</v>
      </c>
      <c r="K39" s="7">
        <f>'raw data'!K39/'raw data'!$C$193</f>
        <v>0</v>
      </c>
      <c r="L39" s="7">
        <f>'raw data'!L39/'raw data'!$C$193</f>
        <v>0</v>
      </c>
      <c r="M39" s="7">
        <f>'raw data'!M39/'raw data'!$C$193</f>
        <v>1.1048499165895525E-2</v>
      </c>
      <c r="N39" s="7">
        <f>'raw data'!N39/'raw data'!$C$193</f>
        <v>3.4134274030139362E-2</v>
      </c>
      <c r="O39" s="7">
        <f>'raw data'!O39/'raw data'!$C$193</f>
        <v>7.455367944466622E-4</v>
      </c>
      <c r="P39" s="7">
        <f>'raw data'!P39/'raw data'!$C$193</f>
        <v>0</v>
      </c>
      <c r="Q39" s="7">
        <f>'raw data'!Q39/'raw data'!$C$193</f>
        <v>4.2509151924154824E-2</v>
      </c>
      <c r="R39" s="7">
        <f>'raw data'!R39/'raw data'!$C$193</f>
        <v>0</v>
      </c>
      <c r="S39" s="7">
        <f>'raw data'!S39/'raw data'!$C$193</f>
        <v>0</v>
      </c>
      <c r="T39" s="7">
        <f>'raw data'!T39/'raw data'!$C$193</f>
        <v>0</v>
      </c>
      <c r="U39" s="7">
        <f>'raw data'!U39/'raw data'!$C$193</f>
        <v>0</v>
      </c>
      <c r="V39" s="7">
        <f>'raw data'!V39/'raw data'!$C$193</f>
        <v>0</v>
      </c>
      <c r="W39" s="7">
        <f>'raw data'!W39/'raw data'!$C$193</f>
        <v>3.0025747062511181E-4</v>
      </c>
      <c r="X39" s="7">
        <f>'raw data'!X39/'raw data'!$C$193</f>
        <v>5.026815411922458E-4</v>
      </c>
      <c r="Y39" s="7">
        <f>'raw data'!Y39/'raw data'!$C$193</f>
        <v>8.2086537931979203E-3</v>
      </c>
      <c r="Z39" s="7">
        <f>'raw data'!Z39/'raw data'!$C$193</f>
        <v>0</v>
      </c>
      <c r="AA39" s="7">
        <f>'raw data'!AA39/'raw data'!$C$193</f>
        <v>0</v>
      </c>
      <c r="AB39" s="7">
        <f>'raw data'!AB39/'raw data'!$C$193</f>
        <v>3.0502131915054556E-4</v>
      </c>
      <c r="AC39" s="7">
        <f>'raw data'!AC39/'raw data'!$C$193</f>
        <v>0</v>
      </c>
      <c r="AD39" s="7">
        <f>'raw data'!AD39/'raw data'!$C$193</f>
        <v>4.401126809436856E-5</v>
      </c>
      <c r="AE39" s="7">
        <f>'raw data'!AE39/'raw data'!$C$193</f>
        <v>9.1115833222850419E-3</v>
      </c>
      <c r="AF39" s="7"/>
    </row>
    <row r="40" spans="2:32" x14ac:dyDescent="0.3">
      <c r="B40" s="12" t="s">
        <v>154</v>
      </c>
      <c r="C40" s="7">
        <f>'raw data'!C40/'raw data'!$C$194</f>
        <v>0</v>
      </c>
      <c r="D40" s="7">
        <f>'raw data'!D40/'raw data'!$C$194</f>
        <v>2.0018062448872824E-3</v>
      </c>
      <c r="E40" s="7">
        <f>'raw data'!E40/'raw data'!$C$194</f>
        <v>1.5732145420320057E-3</v>
      </c>
      <c r="F40" s="7">
        <f>'raw data'!F40/'raw data'!$C$194</f>
        <v>0</v>
      </c>
      <c r="G40" s="7">
        <f>'raw data'!G40/'raw data'!$C$194</f>
        <v>0</v>
      </c>
      <c r="H40" s="7">
        <f>'raw data'!H40/'raw data'!$C$194</f>
        <v>2.3137978059506684E-3</v>
      </c>
      <c r="I40" s="7">
        <f>'raw data'!I40/'raw data'!$C$194</f>
        <v>3.4109034373931337E-3</v>
      </c>
      <c r="J40" s="7">
        <f>'raw data'!J40/'raw data'!$C$194</f>
        <v>2.1964087193876965E-3</v>
      </c>
      <c r="K40" s="7">
        <f>'raw data'!K40/'raw data'!$C$194</f>
        <v>0</v>
      </c>
      <c r="L40" s="7">
        <f>'raw data'!L40/'raw data'!$C$194</f>
        <v>0</v>
      </c>
      <c r="M40" s="7">
        <f>'raw data'!M40/'raw data'!$C$194</f>
        <v>9.5802162380475998E-3</v>
      </c>
      <c r="N40" s="7">
        <f>'raw data'!N40/'raw data'!$C$194</f>
        <v>3.5725432780185445E-2</v>
      </c>
      <c r="O40" s="7">
        <f>'raw data'!O40/'raw data'!$C$194</f>
        <v>1.0998597913117337E-3</v>
      </c>
      <c r="P40" s="7">
        <f>'raw data'!P40/'raw data'!$C$194</f>
        <v>0</v>
      </c>
      <c r="Q40" s="7">
        <f>'raw data'!Q40/'raw data'!$C$194</f>
        <v>4.1682999968239945E-2</v>
      </c>
      <c r="R40" s="7">
        <f>'raw data'!R40/'raw data'!$C$194</f>
        <v>0</v>
      </c>
      <c r="S40" s="7">
        <f>'raw data'!S40/'raw data'!$C$194</f>
        <v>0</v>
      </c>
      <c r="T40" s="7">
        <f>'raw data'!T40/'raw data'!$C$194</f>
        <v>0</v>
      </c>
      <c r="U40" s="7">
        <f>'raw data'!U40/'raw data'!$C$194</f>
        <v>0</v>
      </c>
      <c r="V40" s="7">
        <f>'raw data'!V40/'raw data'!$C$194</f>
        <v>0</v>
      </c>
      <c r="W40" s="7">
        <f>'raw data'!W40/'raw data'!$C$194</f>
        <v>2.9314131056364941E-4</v>
      </c>
      <c r="X40" s="7">
        <f>'raw data'!X40/'raw data'!$C$194</f>
        <v>6.0229408833166974E-4</v>
      </c>
      <c r="Y40" s="7">
        <f>'raw data'!Y40/'raw data'!$C$194</f>
        <v>7.4815259550193363E-3</v>
      </c>
      <c r="Z40" s="7">
        <f>'raw data'!Z40/'raw data'!$C$194</f>
        <v>0</v>
      </c>
      <c r="AA40" s="7">
        <f>'raw data'!AA40/'raw data'!$C$194</f>
        <v>2.174417235931366E-4</v>
      </c>
      <c r="AB40" s="7">
        <f>'raw data'!AB40/'raw data'!$C$194</f>
        <v>2.1108124950417837E-4</v>
      </c>
      <c r="AC40" s="7">
        <f>'raw data'!AC40/'raw data'!$C$194</f>
        <v>0</v>
      </c>
      <c r="AD40" s="7">
        <f>'raw data'!AD40/'raw data'!$C$194</f>
        <v>3.8685861200052331E-5</v>
      </c>
      <c r="AE40" s="7">
        <f>'raw data'!AE40/'raw data'!$C$194</f>
        <v>1.0527436631729925E-2</v>
      </c>
      <c r="AF40" s="7"/>
    </row>
    <row r="41" spans="2:32" x14ac:dyDescent="0.3">
      <c r="B41" s="12" t="s">
        <v>155</v>
      </c>
      <c r="C41" s="7">
        <f>'raw data'!C41/'raw data'!$C$195</f>
        <v>0</v>
      </c>
      <c r="D41" s="7">
        <f>'raw data'!D41/'raw data'!$C$195</f>
        <v>1.8183797716118748E-3</v>
      </c>
      <c r="E41" s="7">
        <f>'raw data'!E41/'raw data'!$C$195</f>
        <v>1.5465728195265247E-3</v>
      </c>
      <c r="F41" s="7">
        <f>'raw data'!F41/'raw data'!$C$195</f>
        <v>0</v>
      </c>
      <c r="G41" s="7">
        <f>'raw data'!G41/'raw data'!$C$195</f>
        <v>0</v>
      </c>
      <c r="H41" s="7">
        <f>'raw data'!H41/'raw data'!$C$195</f>
        <v>2.8507373685557592E-3</v>
      </c>
      <c r="I41" s="7">
        <f>'raw data'!I41/'raw data'!$C$195</f>
        <v>3.1431300528940742E-3</v>
      </c>
      <c r="J41" s="7">
        <f>'raw data'!J41/'raw data'!$C$195</f>
        <v>1.7127904949164711E-3</v>
      </c>
      <c r="K41" s="7">
        <f>'raw data'!K41/'raw data'!$C$195</f>
        <v>0</v>
      </c>
      <c r="L41" s="7">
        <f>'raw data'!L41/'raw data'!$C$195</f>
        <v>0</v>
      </c>
      <c r="M41" s="7">
        <f>'raw data'!M41/'raw data'!$C$195</f>
        <v>9.5657939113188272E-3</v>
      </c>
      <c r="N41" s="7">
        <f>'raw data'!N41/'raw data'!$C$195</f>
        <v>3.1899190021865149E-2</v>
      </c>
      <c r="O41" s="7">
        <f>'raw data'!O41/'raw data'!$C$195</f>
        <v>7.0984423834361812E-4</v>
      </c>
      <c r="P41" s="7">
        <f>'raw data'!P41/'raw data'!$C$195</f>
        <v>0</v>
      </c>
      <c r="Q41" s="7">
        <f>'raw data'!Q41/'raw data'!$C$195</f>
        <v>3.8725711709517378E-2</v>
      </c>
      <c r="R41" s="7">
        <f>'raw data'!R41/'raw data'!$C$195</f>
        <v>0</v>
      </c>
      <c r="S41" s="7">
        <f>'raw data'!S41/'raw data'!$C$195</f>
        <v>0</v>
      </c>
      <c r="T41" s="7">
        <f>'raw data'!T41/'raw data'!$C$195</f>
        <v>0</v>
      </c>
      <c r="U41" s="7">
        <f>'raw data'!U41/'raw data'!$C$195</f>
        <v>0</v>
      </c>
      <c r="V41" s="7">
        <f>'raw data'!V41/'raw data'!$C$195</f>
        <v>0</v>
      </c>
      <c r="W41" s="7">
        <f>'raw data'!W41/'raw data'!$C$195</f>
        <v>2.7187465149111189E-4</v>
      </c>
      <c r="X41" s="7">
        <f>'raw data'!X41/'raw data'!$C$195</f>
        <v>3.5399857513186738E-4</v>
      </c>
      <c r="Y41" s="7">
        <f>'raw data'!Y41/'raw data'!$C$195</f>
        <v>7.549964442665323E-3</v>
      </c>
      <c r="Z41" s="7">
        <f>'raw data'!Z41/'raw data'!$C$195</f>
        <v>0</v>
      </c>
      <c r="AA41" s="7">
        <f>'raw data'!AA41/'raw data'!$C$195</f>
        <v>1.6901795986111432E-4</v>
      </c>
      <c r="AB41" s="7">
        <f>'raw data'!AB41/'raw data'!$C$195</f>
        <v>2.0487173929514355E-4</v>
      </c>
      <c r="AC41" s="7">
        <f>'raw data'!AC41/'raw data'!$C$195</f>
        <v>0</v>
      </c>
      <c r="AD41" s="7">
        <f>'raw data'!AD41/'raw data'!$C$195</f>
        <v>2.742134582370663E-5</v>
      </c>
      <c r="AE41" s="7">
        <f>'raw data'!AE41/'raw data'!$C$195</f>
        <v>1.1478920511458027E-2</v>
      </c>
      <c r="AF41" s="7"/>
    </row>
    <row r="42" spans="2:32" x14ac:dyDescent="0.3">
      <c r="B42" s="12" t="s">
        <v>156</v>
      </c>
      <c r="C42" s="7">
        <f>'raw data'!C42/'raw data'!$C$196</f>
        <v>0</v>
      </c>
      <c r="D42" s="7">
        <f>'raw data'!D42/'raw data'!$C$196</f>
        <v>1.957308403230721E-3</v>
      </c>
      <c r="E42" s="7">
        <f>'raw data'!E42/'raw data'!$C$196</f>
        <v>2.1323311366182362E-3</v>
      </c>
      <c r="F42" s="7">
        <f>'raw data'!F42/'raw data'!$C$196</f>
        <v>0</v>
      </c>
      <c r="G42" s="7">
        <f>'raw data'!G42/'raw data'!$C$196</f>
        <v>0</v>
      </c>
      <c r="H42" s="7">
        <f>'raw data'!H42/'raw data'!$C$196</f>
        <v>2.3503846012204546E-3</v>
      </c>
      <c r="I42" s="7">
        <f>'raw data'!I42/'raw data'!$C$196</f>
        <v>2.9871309423469454E-3</v>
      </c>
      <c r="J42" s="7">
        <f>'raw data'!J42/'raw data'!$C$196</f>
        <v>1.6628818616788237E-3</v>
      </c>
      <c r="K42" s="7">
        <f>'raw data'!K42/'raw data'!$C$196</f>
        <v>0</v>
      </c>
      <c r="L42" s="7">
        <f>'raw data'!L42/'raw data'!$C$196</f>
        <v>0</v>
      </c>
      <c r="M42" s="7">
        <f>'raw data'!M42/'raw data'!$C$196</f>
        <v>9.7383524175096835E-3</v>
      </c>
      <c r="N42" s="7">
        <f>'raw data'!N42/'raw data'!$C$196</f>
        <v>3.2644361070160492E-2</v>
      </c>
      <c r="O42" s="7">
        <f>'raw data'!O42/'raw data'!$C$196</f>
        <v>7.0193920140053248E-4</v>
      </c>
      <c r="P42" s="7">
        <f>'raw data'!P42/'raw data'!$C$196</f>
        <v>0</v>
      </c>
      <c r="Q42" s="7">
        <f>'raw data'!Q42/'raw data'!$C$196</f>
        <v>3.7916770083701479E-2</v>
      </c>
      <c r="R42" s="7">
        <f>'raw data'!R42/'raw data'!$C$196</f>
        <v>0</v>
      </c>
      <c r="S42" s="7">
        <f>'raw data'!S42/'raw data'!$C$196</f>
        <v>0</v>
      </c>
      <c r="T42" s="7">
        <f>'raw data'!T42/'raw data'!$C$196</f>
        <v>0</v>
      </c>
      <c r="U42" s="7">
        <f>'raw data'!U42/'raw data'!$C$196</f>
        <v>0</v>
      </c>
      <c r="V42" s="7">
        <f>'raw data'!V42/'raw data'!$C$196</f>
        <v>0</v>
      </c>
      <c r="W42" s="7">
        <f>'raw data'!W42/'raw data'!$C$196</f>
        <v>2.9959084020021401E-4</v>
      </c>
      <c r="X42" s="7">
        <f>'raw data'!X42/'raw data'!$C$196</f>
        <v>3.7570815694345036E-4</v>
      </c>
      <c r="Y42" s="7">
        <f>'raw data'!Y42/'raw data'!$C$196</f>
        <v>8.3695344073469752E-3</v>
      </c>
      <c r="Z42" s="7">
        <f>'raw data'!Z42/'raw data'!$C$196</f>
        <v>0</v>
      </c>
      <c r="AA42" s="7">
        <f>'raw data'!AA42/'raw data'!$C$196</f>
        <v>0</v>
      </c>
      <c r="AB42" s="7">
        <f>'raw data'!AB42/'raw data'!$C$196</f>
        <v>2.8296599015590658E-4</v>
      </c>
      <c r="AC42" s="7">
        <f>'raw data'!AC42/'raw data'!$C$196</f>
        <v>0</v>
      </c>
      <c r="AD42" s="7">
        <f>'raw data'!AD42/'raw data'!$C$196</f>
        <v>3.0190849892149405E-5</v>
      </c>
      <c r="AE42" s="7">
        <f>'raw data'!AE42/'raw data'!$C$196</f>
        <v>1.012561879370307E-2</v>
      </c>
    </row>
    <row r="43" spans="2:32" ht="15" x14ac:dyDescent="0.2">
      <c r="B43" s="15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2:32" ht="15" x14ac:dyDescent="0.2">
      <c r="B44" s="15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2:32" ht="15" x14ac:dyDescent="0.2">
      <c r="B45" s="15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2:32" ht="15" x14ac:dyDescent="0.2">
      <c r="B46" s="15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2:32" ht="15" x14ac:dyDescent="0.2">
      <c r="AF47" s="7"/>
    </row>
    <row r="48" spans="2:32" ht="15" x14ac:dyDescent="0.2">
      <c r="C48" s="8" t="s">
        <v>52</v>
      </c>
      <c r="D48" s="8" t="s">
        <v>53</v>
      </c>
      <c r="E48" s="8" t="s">
        <v>54</v>
      </c>
      <c r="F48" s="8" t="s">
        <v>55</v>
      </c>
      <c r="G48" s="8" t="s">
        <v>113</v>
      </c>
      <c r="H48" s="8" t="s">
        <v>56</v>
      </c>
      <c r="I48" s="8" t="s">
        <v>57</v>
      </c>
      <c r="J48" s="8" t="s">
        <v>58</v>
      </c>
      <c r="K48" s="8" t="s">
        <v>59</v>
      </c>
      <c r="L48" s="8" t="s">
        <v>60</v>
      </c>
      <c r="M48" s="8" t="s">
        <v>131</v>
      </c>
      <c r="N48" s="8" t="s">
        <v>61</v>
      </c>
      <c r="O48" s="8" t="s">
        <v>62</v>
      </c>
      <c r="P48" s="8" t="s">
        <v>63</v>
      </c>
      <c r="Q48" s="8" t="s">
        <v>64</v>
      </c>
      <c r="R48" s="8" t="s">
        <v>65</v>
      </c>
      <c r="S48" s="8" t="s">
        <v>66</v>
      </c>
      <c r="T48" s="8" t="s">
        <v>67</v>
      </c>
      <c r="U48" s="8" t="s">
        <v>68</v>
      </c>
      <c r="V48" s="8" t="s">
        <v>69</v>
      </c>
      <c r="W48" s="8" t="s">
        <v>70</v>
      </c>
      <c r="X48" s="8" t="s">
        <v>71</v>
      </c>
      <c r="Y48" s="8" t="s">
        <v>102</v>
      </c>
      <c r="Z48" s="8"/>
      <c r="AA48" s="8" t="s">
        <v>103</v>
      </c>
      <c r="AB48" s="8" t="s">
        <v>104</v>
      </c>
      <c r="AC48" s="8" t="s">
        <v>105</v>
      </c>
      <c r="AD48" s="8" t="s">
        <v>110</v>
      </c>
      <c r="AE48" s="8" t="s">
        <v>106</v>
      </c>
      <c r="AF48" s="7"/>
    </row>
    <row r="49" spans="2:32" x14ac:dyDescent="0.3">
      <c r="B49" s="8" t="s">
        <v>141</v>
      </c>
      <c r="C49" s="7">
        <f>'raw data'!C49/'raw data'!$C$181</f>
        <v>1.4500370702839661E-5</v>
      </c>
      <c r="D49" s="7">
        <f>'raw data'!D49/'raw data'!$C$181</f>
        <v>4.3693518221650015E-3</v>
      </c>
      <c r="E49" s="7">
        <f>'raw data'!E49/'raw data'!$C$181</f>
        <v>0</v>
      </c>
      <c r="F49" s="7">
        <f>'raw data'!F49/'raw data'!$C$181</f>
        <v>0</v>
      </c>
      <c r="G49" s="7"/>
      <c r="H49" s="7">
        <f>'raw data'!H49/'raw data'!$C$181</f>
        <v>0</v>
      </c>
      <c r="I49" s="7">
        <f>'raw data'!I49/'raw data'!$C$181</f>
        <v>0</v>
      </c>
      <c r="J49" s="7">
        <f>'raw data'!J49/'raw data'!$C$181</f>
        <v>0</v>
      </c>
      <c r="K49" s="7">
        <f>'raw data'!K49/'raw data'!$C$181</f>
        <v>0</v>
      </c>
      <c r="L49" s="7">
        <f>'raw data'!L49/'raw data'!$C$181</f>
        <v>1.4027201167754941E-3</v>
      </c>
      <c r="M49" s="7">
        <f>'raw data'!M49/'raw data'!$C$181</f>
        <v>1.7049357049496141E-2</v>
      </c>
      <c r="N49" s="7">
        <f>'raw data'!N49/'raw data'!$C$181</f>
        <v>1.8048337367009861E-2</v>
      </c>
      <c r="O49" s="7">
        <f>'raw data'!O49/'raw data'!$C$181</f>
        <v>2.8734078592246938E-4</v>
      </c>
      <c r="P49" s="7">
        <f>'raw data'!P49/'raw data'!$C$181</f>
        <v>0</v>
      </c>
      <c r="Q49" s="7">
        <f>'raw data'!Q49/'raw data'!$C$181</f>
        <v>6.1664939369447311E-4</v>
      </c>
      <c r="R49" s="7">
        <f>'raw data'!R49/'raw data'!$C$181</f>
        <v>0</v>
      </c>
      <c r="S49" s="7">
        <f>'raw data'!S49/'raw data'!$C$181</f>
        <v>8.8459849912500511E-4</v>
      </c>
      <c r="T49" s="7">
        <f>'raw data'!T49/'raw data'!$C$181</f>
        <v>5.7874275512443708E-3</v>
      </c>
      <c r="U49" s="7">
        <f>'raw data'!U49/'raw data'!$C$181</f>
        <v>5.5873733106264877E-4</v>
      </c>
      <c r="V49" s="7">
        <f>'raw data'!V49/'raw data'!$C$181</f>
        <v>0</v>
      </c>
      <c r="W49" s="7">
        <f>'raw data'!W49/'raw data'!$C$181</f>
        <v>2.0132623041523427E-4</v>
      </c>
      <c r="X49" s="7">
        <f>'raw data'!X49/'raw data'!$C$181</f>
        <v>3.3309794604954055E-4</v>
      </c>
      <c r="Y49" s="7">
        <f>'raw data'!Y49/'raw data'!$C$181</f>
        <v>5.3478641356502748E-3</v>
      </c>
      <c r="Z49" s="7"/>
      <c r="AA49" s="7">
        <f>'raw data'!AA49/'raw data'!$C$181</f>
        <v>3.8759981793662606E-4</v>
      </c>
      <c r="AB49" s="7">
        <f>'raw data'!AB49/'raw data'!$C$181</f>
        <v>6.6121675582154484E-4</v>
      </c>
      <c r="AC49" s="7">
        <f>'raw data'!AC49/'raw data'!$C$181</f>
        <v>0</v>
      </c>
      <c r="AD49" s="7">
        <f>'raw data'!AD49/'raw data'!$C$181</f>
        <v>0</v>
      </c>
      <c r="AE49" s="7">
        <f>'raw data'!AE49/'raw data'!$C$181</f>
        <v>0</v>
      </c>
      <c r="AF49" s="7"/>
    </row>
    <row r="50" spans="2:32" x14ac:dyDescent="0.3">
      <c r="B50" s="8" t="s">
        <v>142</v>
      </c>
      <c r="C50" s="7">
        <f>'raw data'!C50/'raw data'!$C$182</f>
        <v>1.6963178540817723E-5</v>
      </c>
      <c r="D50" s="7">
        <f>'raw data'!D50/'raw data'!$C$182</f>
        <v>4.2886701476199914E-3</v>
      </c>
      <c r="E50" s="7">
        <f>'raw data'!E50/'raw data'!$C$182</f>
        <v>0</v>
      </c>
      <c r="F50" s="7">
        <f>'raw data'!F50/'raw data'!$C$182</f>
        <v>0</v>
      </c>
      <c r="G50" s="7"/>
      <c r="H50" s="7">
        <f>'raw data'!H50/'raw data'!$C$182</f>
        <v>0</v>
      </c>
      <c r="I50" s="7">
        <f>'raw data'!I50/'raw data'!$C$182</f>
        <v>0</v>
      </c>
      <c r="J50" s="7">
        <f>'raw data'!J50/'raw data'!$C$182</f>
        <v>0</v>
      </c>
      <c r="K50" s="7">
        <f>'raw data'!K50/'raw data'!$C$182</f>
        <v>0</v>
      </c>
      <c r="L50" s="7">
        <f>'raw data'!L50/'raw data'!$C$182</f>
        <v>1.5433583712352943E-3</v>
      </c>
      <c r="M50" s="7">
        <f>'raw data'!M50/'raw data'!$C$182</f>
        <v>1.6461941105795273E-2</v>
      </c>
      <c r="N50" s="7">
        <f>'raw data'!N50/'raw data'!$C$182</f>
        <v>2.0616020645553523E-2</v>
      </c>
      <c r="O50" s="7">
        <f>'raw data'!O50/'raw data'!$C$182</f>
        <v>3.5493745627353349E-4</v>
      </c>
      <c r="P50" s="7">
        <f>'raw data'!P50/'raw data'!$C$182</f>
        <v>0</v>
      </c>
      <c r="Q50" s="7">
        <f>'raw data'!Q50/'raw data'!$C$182</f>
        <v>3.0466528771539082E-4</v>
      </c>
      <c r="R50" s="7">
        <f>'raw data'!R50/'raw data'!$C$182</f>
        <v>0</v>
      </c>
      <c r="S50" s="7">
        <f>'raw data'!S50/'raw data'!$C$182</f>
        <v>6.6605320811752744E-4</v>
      </c>
      <c r="T50" s="7">
        <f>'raw data'!T50/'raw data'!$C$182</f>
        <v>6.5251537705533717E-3</v>
      </c>
      <c r="U50" s="7">
        <f>'raw data'!U50/'raw data'!$C$182</f>
        <v>6.4102978530451184E-4</v>
      </c>
      <c r="V50" s="7">
        <f>'raw data'!V50/'raw data'!$C$182</f>
        <v>0</v>
      </c>
      <c r="W50" s="7">
        <f>'raw data'!W50/'raw data'!$C$182</f>
        <v>2.0324222190926309E-4</v>
      </c>
      <c r="X50" s="7">
        <f>'raw data'!X50/'raw data'!$C$182</f>
        <v>3.1378956027826538E-4</v>
      </c>
      <c r="Y50" s="7">
        <f>'raw data'!Y50/'raw data'!$C$182</f>
        <v>4.7923770642002176E-3</v>
      </c>
      <c r="Z50" s="7"/>
      <c r="AA50" s="7">
        <f>'raw data'!AA50/'raw data'!$C$182</f>
        <v>1.4249388618200258E-4</v>
      </c>
      <c r="AB50" s="7">
        <f>'raw data'!AB50/'raw data'!$C$182</f>
        <v>6.6429684399463014E-4</v>
      </c>
      <c r="AC50" s="7">
        <f>'raw data'!AC50/'raw data'!$C$182</f>
        <v>0</v>
      </c>
      <c r="AD50" s="7">
        <f>'raw data'!AD50/'raw data'!$C$182</f>
        <v>0</v>
      </c>
      <c r="AE50" s="7">
        <f>'raw data'!AE50/'raw data'!$C$182</f>
        <v>0</v>
      </c>
      <c r="AF50" s="7"/>
    </row>
    <row r="51" spans="2:32" x14ac:dyDescent="0.3">
      <c r="B51" s="8" t="s">
        <v>143</v>
      </c>
      <c r="C51" s="7">
        <f>'raw data'!C51/'raw data'!$C$183</f>
        <v>5.8744335742181187E-5</v>
      </c>
      <c r="D51" s="7">
        <f>'raw data'!D51/'raw data'!$C$183</f>
        <v>3.5967772485272164E-3</v>
      </c>
      <c r="E51" s="7">
        <f>'raw data'!E51/'raw data'!$C$183</f>
        <v>0</v>
      </c>
      <c r="F51" s="7">
        <f>'raw data'!F51/'raw data'!$C$183</f>
        <v>0</v>
      </c>
      <c r="G51" s="7"/>
      <c r="H51" s="7">
        <f>'raw data'!H51/'raw data'!$C$183</f>
        <v>0</v>
      </c>
      <c r="I51" s="7">
        <f>'raw data'!I51/'raw data'!$C$183</f>
        <v>0</v>
      </c>
      <c r="J51" s="7">
        <f>'raw data'!J51/'raw data'!$C$183</f>
        <v>0</v>
      </c>
      <c r="K51" s="7">
        <f>'raw data'!K51/'raw data'!$C$183</f>
        <v>0</v>
      </c>
      <c r="L51" s="7">
        <f>'raw data'!L51/'raw data'!$C$183</f>
        <v>1.2676578278930366E-3</v>
      </c>
      <c r="M51" s="7">
        <f>'raw data'!M51/'raw data'!$C$183</f>
        <v>1.2845315166408147E-2</v>
      </c>
      <c r="N51" s="7">
        <f>'raw data'!N51/'raw data'!$C$183</f>
        <v>1.8140145684208471E-2</v>
      </c>
      <c r="O51" s="7">
        <f>'raw data'!O51/'raw data'!$C$183</f>
        <v>0</v>
      </c>
      <c r="P51" s="7">
        <f>'raw data'!P51/'raw data'!$C$183</f>
        <v>0</v>
      </c>
      <c r="Q51" s="7">
        <f>'raw data'!Q51/'raw data'!$C$183</f>
        <v>3.7526344357986905E-4</v>
      </c>
      <c r="R51" s="7">
        <f>'raw data'!R51/'raw data'!$C$183</f>
        <v>0</v>
      </c>
      <c r="S51" s="7">
        <f>'raw data'!S51/'raw data'!$C$183</f>
        <v>4.9968149242168739E-4</v>
      </c>
      <c r="T51" s="7">
        <f>'raw data'!T51/'raw data'!$C$183</f>
        <v>6.1537709637144418E-3</v>
      </c>
      <c r="U51" s="7">
        <f>'raw data'!U51/'raw data'!$C$183</f>
        <v>4.2571665075307607E-4</v>
      </c>
      <c r="V51" s="7">
        <f>'raw data'!V51/'raw data'!$C$183</f>
        <v>0</v>
      </c>
      <c r="W51" s="7">
        <f>'raw data'!W51/'raw data'!$C$183</f>
        <v>1.7590197487903062E-4</v>
      </c>
      <c r="X51" s="7">
        <f>'raw data'!X51/'raw data'!$C$183</f>
        <v>2.4122621785175601E-4</v>
      </c>
      <c r="Y51" s="7">
        <f>'raw data'!Y51/'raw data'!$C$183</f>
        <v>3.5205642089084139E-3</v>
      </c>
      <c r="Z51" s="7"/>
      <c r="AA51" s="7">
        <f>'raw data'!AA51/'raw data'!$C$183</f>
        <v>0</v>
      </c>
      <c r="AB51" s="7">
        <f>'raw data'!AB51/'raw data'!$C$183</f>
        <v>3.4758181159704832E-4</v>
      </c>
      <c r="AC51" s="7">
        <f>'raw data'!AC51/'raw data'!$C$183</f>
        <v>0</v>
      </c>
      <c r="AD51" s="7">
        <f>'raw data'!AD51/'raw data'!$C$183</f>
        <v>0</v>
      </c>
      <c r="AE51" s="7">
        <f>'raw data'!AE51/'raw data'!$C$183</f>
        <v>0</v>
      </c>
      <c r="AF51" s="7"/>
    </row>
    <row r="52" spans="2:32" x14ac:dyDescent="0.3">
      <c r="B52" s="8" t="s">
        <v>144</v>
      </c>
      <c r="C52" s="7">
        <f>'raw data'!C52/'raw data'!$C$184</f>
        <v>2.994136324053981E-5</v>
      </c>
      <c r="D52" s="7">
        <f>'raw data'!D52/'raw data'!$C$184</f>
        <v>4.0463166440718942E-3</v>
      </c>
      <c r="E52" s="7">
        <f>'raw data'!E52/'raw data'!$C$184</f>
        <v>0</v>
      </c>
      <c r="F52" s="7">
        <f>'raw data'!F52/'raw data'!$C$184</f>
        <v>0</v>
      </c>
      <c r="G52" s="7"/>
      <c r="H52" s="7">
        <f>'raw data'!H52/'raw data'!$C$184</f>
        <v>0</v>
      </c>
      <c r="I52" s="7">
        <f>'raw data'!I52/'raw data'!$C$184</f>
        <v>0</v>
      </c>
      <c r="J52" s="7">
        <f>'raw data'!J52/'raw data'!$C$184</f>
        <v>0</v>
      </c>
      <c r="K52" s="7">
        <f>'raw data'!K52/'raw data'!$C$184</f>
        <v>0</v>
      </c>
      <c r="L52" s="7">
        <f>'raw data'!L52/'raw data'!$C$184</f>
        <v>1.7997030409232196E-3</v>
      </c>
      <c r="M52" s="7">
        <f>'raw data'!M52/'raw data'!$C$184</f>
        <v>1.7364561863938512E-2</v>
      </c>
      <c r="N52" s="7">
        <f>'raw data'!N52/'raw data'!$C$184</f>
        <v>1.6308734576969908E-2</v>
      </c>
      <c r="O52" s="7">
        <f>'raw data'!O52/'raw data'!$C$184</f>
        <v>2.9699143279150302E-4</v>
      </c>
      <c r="P52" s="7">
        <f>'raw data'!P52/'raw data'!$C$184</f>
        <v>0</v>
      </c>
      <c r="Q52" s="7">
        <f>'raw data'!Q52/'raw data'!$C$184</f>
        <v>4.7471389554119446E-4</v>
      </c>
      <c r="R52" s="7">
        <f>'raw data'!R52/'raw data'!$C$184</f>
        <v>0</v>
      </c>
      <c r="S52" s="7">
        <f>'raw data'!S52/'raw data'!$C$184</f>
        <v>1.119599844955877E-3</v>
      </c>
      <c r="T52" s="7">
        <f>'raw data'!T52/'raw data'!$C$184</f>
        <v>6.1670919805982081E-3</v>
      </c>
      <c r="U52" s="7">
        <f>'raw data'!U52/'raw data'!$C$184</f>
        <v>5.7033776053471569E-4</v>
      </c>
      <c r="V52" s="7">
        <f>'raw data'!V52/'raw data'!$C$184</f>
        <v>0</v>
      </c>
      <c r="W52" s="7">
        <f>'raw data'!W52/'raw data'!$C$184</f>
        <v>2.0309027247757396E-4</v>
      </c>
      <c r="X52" s="7">
        <f>'raw data'!X52/'raw data'!$C$184</f>
        <v>2.6878767587132162E-4</v>
      </c>
      <c r="Y52" s="7">
        <f>'raw data'!Y52/'raw data'!$C$184</f>
        <v>5.283057474463955E-3</v>
      </c>
      <c r="Z52" s="7"/>
      <c r="AA52" s="7">
        <f>'raw data'!AA52/'raw data'!$C$184</f>
        <v>2.1211838042420065E-4</v>
      </c>
      <c r="AB52" s="7">
        <f>'raw data'!AB52/'raw data'!$C$184</f>
        <v>6.9160017338511996E-4</v>
      </c>
      <c r="AC52" s="7">
        <f>'raw data'!AC52/'raw data'!$C$184</f>
        <v>0</v>
      </c>
      <c r="AD52" s="7">
        <f>'raw data'!AD52/'raw data'!$C$184</f>
        <v>0</v>
      </c>
      <c r="AE52" s="7">
        <f>'raw data'!AE52/'raw data'!$C$184</f>
        <v>0</v>
      </c>
      <c r="AF52" s="7"/>
    </row>
    <row r="53" spans="2:32" x14ac:dyDescent="0.3">
      <c r="B53" s="9" t="s">
        <v>145</v>
      </c>
      <c r="C53" s="7">
        <f>'raw data'!C53/'raw data'!$C$185</f>
        <v>9.5485761979112841E-6</v>
      </c>
      <c r="D53" s="7">
        <f>'raw data'!D53/'raw data'!$C$185</f>
        <v>3.9028854654303488E-3</v>
      </c>
      <c r="E53" s="7">
        <f>'raw data'!E53/'raw data'!$C$185</f>
        <v>0</v>
      </c>
      <c r="F53" s="7">
        <f>'raw data'!F53/'raw data'!$C$185</f>
        <v>0</v>
      </c>
      <c r="G53" s="7"/>
      <c r="H53" s="7">
        <f>'raw data'!H53/'raw data'!$C$185</f>
        <v>0</v>
      </c>
      <c r="I53" s="7">
        <f>'raw data'!I53/'raw data'!$C$185</f>
        <v>0</v>
      </c>
      <c r="J53" s="7">
        <f>'raw data'!J53/'raw data'!$C$185</f>
        <v>0</v>
      </c>
      <c r="K53" s="7">
        <f>'raw data'!K53/'raw data'!$C$185</f>
        <v>0</v>
      </c>
      <c r="L53" s="7">
        <f>'raw data'!L53/'raw data'!$C$185</f>
        <v>1.6901865015954353E-3</v>
      </c>
      <c r="M53" s="7">
        <f>'raw data'!M53/'raw data'!$C$185</f>
        <v>1.9972959924565815E-2</v>
      </c>
      <c r="N53" s="7">
        <f>'raw data'!N53/'raw data'!$C$185</f>
        <v>2.6227441316555286E-2</v>
      </c>
      <c r="O53" s="7">
        <f>'raw data'!O53/'raw data'!$C$185</f>
        <v>6.3294042976019501E-4</v>
      </c>
      <c r="P53" s="7">
        <f>'raw data'!P53/'raw data'!$C$185</f>
        <v>0</v>
      </c>
      <c r="Q53" s="7">
        <f>'raw data'!Q53/'raw data'!$C$185</f>
        <v>6.5525657598685142E-4</v>
      </c>
      <c r="R53" s="7">
        <f>'raw data'!R53/'raw data'!$C$185</f>
        <v>0</v>
      </c>
      <c r="S53" s="7">
        <f>'raw data'!S53/'raw data'!$C$185</f>
        <v>6.4986170573504002E-4</v>
      </c>
      <c r="T53" s="7">
        <f>'raw data'!T53/'raw data'!$C$185</f>
        <v>5.0616658600166177E-3</v>
      </c>
      <c r="U53" s="7">
        <f>'raw data'!U53/'raw data'!$C$185</f>
        <v>5.9602985569937213E-4</v>
      </c>
      <c r="V53" s="7">
        <f>'raw data'!V53/'raw data'!$C$185</f>
        <v>0</v>
      </c>
      <c r="W53" s="7">
        <f>'raw data'!W53/'raw data'!$C$185</f>
        <v>3.2135025697552732E-4</v>
      </c>
      <c r="X53" s="7">
        <f>'raw data'!X53/'raw data'!$C$185</f>
        <v>4.1675951277597424E-4</v>
      </c>
      <c r="Y53" s="7">
        <f>'raw data'!Y53/'raw data'!$C$185</f>
        <v>7.4465607558880974E-3</v>
      </c>
      <c r="Z53" s="7"/>
      <c r="AA53" s="7">
        <f>'raw data'!AA53/'raw data'!$C$185</f>
        <v>4.4591811259982612E-4</v>
      </c>
      <c r="AB53" s="7">
        <f>'raw data'!AB53/'raw data'!$C$185</f>
        <v>9.6323990544335577E-4</v>
      </c>
      <c r="AC53" s="7">
        <f>'raw data'!AC53/'raw data'!$C$185</f>
        <v>0</v>
      </c>
      <c r="AD53" s="7">
        <f>'raw data'!AD53/'raw data'!$C$185</f>
        <v>0</v>
      </c>
      <c r="AE53" s="7">
        <f>'raw data'!AE53/'raw data'!$C$185</f>
        <v>0</v>
      </c>
      <c r="AF53" s="7"/>
    </row>
    <row r="54" spans="2:32" x14ac:dyDescent="0.3">
      <c r="B54" s="9" t="s">
        <v>146</v>
      </c>
      <c r="C54" s="7">
        <f>'raw data'!C54/'raw data'!$C$186</f>
        <v>1.0026892770803101E-5</v>
      </c>
      <c r="D54" s="7">
        <f>'raw data'!D54/'raw data'!$C$186</f>
        <v>4.0760479261623588E-3</v>
      </c>
      <c r="E54" s="7">
        <f>'raw data'!E54/'raw data'!$C$186</f>
        <v>0</v>
      </c>
      <c r="F54" s="7">
        <f>'raw data'!F54/'raw data'!$C$186</f>
        <v>0</v>
      </c>
      <c r="G54" s="7"/>
      <c r="H54" s="7">
        <f>'raw data'!H54/'raw data'!$C$186</f>
        <v>0</v>
      </c>
      <c r="I54" s="7">
        <f>'raw data'!I54/'raw data'!$C$186</f>
        <v>0</v>
      </c>
      <c r="J54" s="7">
        <f>'raw data'!J54/'raw data'!$C$186</f>
        <v>0</v>
      </c>
      <c r="K54" s="7">
        <f>'raw data'!K54/'raw data'!$C$186</f>
        <v>0</v>
      </c>
      <c r="L54" s="7">
        <f>'raw data'!L54/'raw data'!$C$186</f>
        <v>1.6830247916643038E-3</v>
      </c>
      <c r="M54" s="7">
        <f>'raw data'!M54/'raw data'!$C$186</f>
        <v>1.9434348356672154E-2</v>
      </c>
      <c r="N54" s="7">
        <f>'raw data'!N54/'raw data'!$C$186</f>
        <v>2.7627508972665898E-2</v>
      </c>
      <c r="O54" s="7">
        <f>'raw data'!O54/'raw data'!$C$186</f>
        <v>4.7699455319216038E-4</v>
      </c>
      <c r="P54" s="7">
        <f>'raw data'!P54/'raw data'!$C$186</f>
        <v>0</v>
      </c>
      <c r="Q54" s="7">
        <f>'raw data'!Q54/'raw data'!$C$186</f>
        <v>6.0644867069450405E-4</v>
      </c>
      <c r="R54" s="7">
        <f>'raw data'!R54/'raw data'!$C$186</f>
        <v>0</v>
      </c>
      <c r="S54" s="7">
        <f>'raw data'!S54/'raw data'!$C$186</f>
        <v>8.4451758990554003E-4</v>
      </c>
      <c r="T54" s="7">
        <f>'raw data'!T54/'raw data'!$C$186</f>
        <v>5.8399553864657673E-3</v>
      </c>
      <c r="U54" s="7">
        <f>'raw data'!U54/'raw data'!$C$186</f>
        <v>6.7892386536468378E-4</v>
      </c>
      <c r="V54" s="7">
        <f>'raw data'!V54/'raw data'!$C$186</f>
        <v>0</v>
      </c>
      <c r="W54" s="7">
        <f>'raw data'!W54/'raw data'!$C$186</f>
        <v>2.9786331813828432E-4</v>
      </c>
      <c r="X54" s="7">
        <f>'raw data'!X54/'raw data'!$C$186</f>
        <v>4.8533131640300382E-4</v>
      </c>
      <c r="Y54" s="7">
        <f>'raw data'!Y54/'raw data'!$C$186</f>
        <v>8.1616130700924022E-3</v>
      </c>
      <c r="Z54" s="7"/>
      <c r="AA54" s="7">
        <f>'raw data'!AA54/'raw data'!$C$186</f>
        <v>7.6808590748347167E-4</v>
      </c>
      <c r="AB54" s="7">
        <f>'raw data'!AB54/'raw data'!$C$186</f>
        <v>1.1807818838995316E-3</v>
      </c>
      <c r="AC54" s="7">
        <f>'raw data'!AC54/'raw data'!$C$186</f>
        <v>0</v>
      </c>
      <c r="AD54" s="7">
        <f>'raw data'!AD54/'raw data'!$C$186</f>
        <v>0</v>
      </c>
      <c r="AE54" s="7">
        <f>'raw data'!AE54/'raw data'!$C$186</f>
        <v>0</v>
      </c>
      <c r="AF54" s="7"/>
    </row>
    <row r="55" spans="2:32" x14ac:dyDescent="0.3">
      <c r="B55" s="9" t="s">
        <v>147</v>
      </c>
      <c r="C55" s="7">
        <f>'raw data'!C55/'raw data'!$C$187</f>
        <v>1.4156923104992044E-5</v>
      </c>
      <c r="D55" s="7">
        <f>'raw data'!D55/'raw data'!$C$187</f>
        <v>4.0389134465956683E-3</v>
      </c>
      <c r="E55" s="7">
        <f>'raw data'!E55/'raw data'!$C$187</f>
        <v>0</v>
      </c>
      <c r="F55" s="7">
        <f>'raw data'!F55/'raw data'!$C$187</f>
        <v>0</v>
      </c>
      <c r="G55" s="7"/>
      <c r="H55" s="7">
        <f>'raw data'!H55/'raw data'!$C$187</f>
        <v>0</v>
      </c>
      <c r="I55" s="7">
        <f>'raw data'!I55/'raw data'!$C$187</f>
        <v>0</v>
      </c>
      <c r="J55" s="7">
        <f>'raw data'!J55/'raw data'!$C$187</f>
        <v>0</v>
      </c>
      <c r="K55" s="7">
        <f>'raw data'!K55/'raw data'!$C$187</f>
        <v>0</v>
      </c>
      <c r="L55" s="7">
        <f>'raw data'!L55/'raw data'!$C$187</f>
        <v>1.7694885910877025E-3</v>
      </c>
      <c r="M55" s="7">
        <f>'raw data'!M55/'raw data'!$C$187</f>
        <v>2.1111718608551534E-2</v>
      </c>
      <c r="N55" s="7">
        <f>'raw data'!N55/'raw data'!$C$187</f>
        <v>2.4998211021161353E-2</v>
      </c>
      <c r="O55" s="7">
        <f>'raw data'!O55/'raw data'!$C$187</f>
        <v>4.9455478561996277E-4</v>
      </c>
      <c r="P55" s="7">
        <f>'raw data'!P55/'raw data'!$C$187</f>
        <v>0</v>
      </c>
      <c r="Q55" s="7">
        <f>'raw data'!Q55/'raw data'!$C$187</f>
        <v>8.9382351411989376E-4</v>
      </c>
      <c r="R55" s="7">
        <f>'raw data'!R55/'raw data'!$C$187</f>
        <v>0</v>
      </c>
      <c r="S55" s="7">
        <f>'raw data'!S55/'raw data'!$C$187</f>
        <v>8.6966855592002831E-4</v>
      </c>
      <c r="T55" s="7">
        <f>'raw data'!T55/'raw data'!$C$187</f>
        <v>4.2996451925287208E-3</v>
      </c>
      <c r="U55" s="7">
        <f>'raw data'!U55/'raw data'!$C$187</f>
        <v>7.3008069744140978E-4</v>
      </c>
      <c r="V55" s="7">
        <f>'raw data'!V55/'raw data'!$C$187</f>
        <v>0</v>
      </c>
      <c r="W55" s="7">
        <f>'raw data'!W55/'raw data'!$C$187</f>
        <v>3.0576096255483399E-4</v>
      </c>
      <c r="X55" s="7">
        <f>'raw data'!X55/'raw data'!$C$187</f>
        <v>4.4389298344840684E-4</v>
      </c>
      <c r="Y55" s="7">
        <f>'raw data'!Y55/'raw data'!$C$187</f>
        <v>7.6537734821490785E-3</v>
      </c>
      <c r="Z55" s="7"/>
      <c r="AA55" s="7">
        <f>'raw data'!AA55/'raw data'!$C$187</f>
        <v>3.7426160900850099E-4</v>
      </c>
      <c r="AB55" s="7">
        <f>'raw data'!AB55/'raw data'!$C$187</f>
        <v>9.4769980085819571E-4</v>
      </c>
      <c r="AC55" s="7">
        <f>'raw data'!AC55/'raw data'!$C$187</f>
        <v>0</v>
      </c>
      <c r="AD55" s="7">
        <f>'raw data'!AD55/'raw data'!$C$187</f>
        <v>0</v>
      </c>
      <c r="AE55" s="7">
        <f>'raw data'!AE55/'raw data'!$C$187</f>
        <v>0</v>
      </c>
      <c r="AF55" s="7"/>
    </row>
    <row r="56" spans="2:32" x14ac:dyDescent="0.3">
      <c r="B56" s="9" t="s">
        <v>148</v>
      </c>
      <c r="C56" s="7">
        <f>'raw data'!C56/'raw data'!$C$188</f>
        <v>1.4738708690698474E-5</v>
      </c>
      <c r="D56" s="7">
        <f>'raw data'!D56/'raw data'!$C$188</f>
        <v>3.9507873065314442E-3</v>
      </c>
      <c r="E56" s="7">
        <f>'raw data'!E56/'raw data'!$C$188</f>
        <v>0</v>
      </c>
      <c r="F56" s="7">
        <f>'raw data'!F56/'raw data'!$C$188</f>
        <v>0</v>
      </c>
      <c r="G56" s="7"/>
      <c r="H56" s="7">
        <f>'raw data'!H56/'raw data'!$C$188</f>
        <v>0</v>
      </c>
      <c r="I56" s="7">
        <f>'raw data'!I56/'raw data'!$C$188</f>
        <v>0</v>
      </c>
      <c r="J56" s="7">
        <f>'raw data'!J56/'raw data'!$C$188</f>
        <v>0</v>
      </c>
      <c r="K56" s="7">
        <f>'raw data'!K56/'raw data'!$C$188</f>
        <v>0</v>
      </c>
      <c r="L56" s="7">
        <f>'raw data'!L56/'raw data'!$C$188</f>
        <v>2.5232485559756198E-3</v>
      </c>
      <c r="M56" s="7">
        <f>'raw data'!M56/'raw data'!$C$188</f>
        <v>2.1627996586501028E-2</v>
      </c>
      <c r="N56" s="7">
        <f>'raw data'!N56/'raw data'!$C$188</f>
        <v>2.5804881404756244E-2</v>
      </c>
      <c r="O56" s="7">
        <f>'raw data'!O56/'raw data'!$C$188</f>
        <v>5.6044640336452866E-4</v>
      </c>
      <c r="P56" s="7">
        <f>'raw data'!P56/'raw data'!$C$188</f>
        <v>0</v>
      </c>
      <c r="Q56" s="7">
        <f>'raw data'!Q56/'raw data'!$C$188</f>
        <v>7.4273586104198891E-4</v>
      </c>
      <c r="R56" s="7">
        <f>'raw data'!R56/'raw data'!$C$188</f>
        <v>0</v>
      </c>
      <c r="S56" s="7">
        <f>'raw data'!S56/'raw data'!$C$188</f>
        <v>8.8647113480014869E-4</v>
      </c>
      <c r="T56" s="7">
        <f>'raw data'!T56/'raw data'!$C$188</f>
        <v>5.5707406356570784E-3</v>
      </c>
      <c r="U56" s="7">
        <f>'raw data'!U56/'raw data'!$C$188</f>
        <v>7.0107936883425325E-4</v>
      </c>
      <c r="V56" s="7">
        <f>'raw data'!V56/'raw data'!$C$188</f>
        <v>0</v>
      </c>
      <c r="W56" s="7">
        <f>'raw data'!W56/'raw data'!$C$188</f>
        <v>2.8331086487664892E-4</v>
      </c>
      <c r="X56" s="7">
        <f>'raw data'!X56/'raw data'!$C$188</f>
        <v>4.3966652888068476E-4</v>
      </c>
      <c r="Y56" s="7">
        <f>'raw data'!Y56/'raw data'!$C$188</f>
        <v>7.1816993726157756E-3</v>
      </c>
      <c r="Z56" s="7"/>
      <c r="AA56" s="7">
        <f>'raw data'!AA56/'raw data'!$C$188</f>
        <v>4.5265867144905222E-4</v>
      </c>
      <c r="AB56" s="7">
        <f>'raw data'!AB56/'raw data'!$C$188</f>
        <v>9.9397453219006405E-4</v>
      </c>
      <c r="AC56" s="7">
        <f>'raw data'!AC56/'raw data'!$C$188</f>
        <v>0</v>
      </c>
      <c r="AD56" s="7">
        <f>'raw data'!AD56/'raw data'!$C$188</f>
        <v>0</v>
      </c>
      <c r="AE56" s="7">
        <f>'raw data'!AE56/'raw data'!$C$188</f>
        <v>0</v>
      </c>
      <c r="AF56" s="7"/>
    </row>
    <row r="57" spans="2:32" x14ac:dyDescent="0.3">
      <c r="B57" s="11" t="s">
        <v>149</v>
      </c>
      <c r="C57" s="7">
        <f>'raw data'!C57/'raw data'!$C$189</f>
        <v>5.5732626649555971E-5</v>
      </c>
      <c r="D57" s="7">
        <f>'raw data'!D57/'raw data'!$C$189</f>
        <v>3.4322776464262074E-4</v>
      </c>
      <c r="E57" s="7">
        <f>'raw data'!E57/'raw data'!$C$189</f>
        <v>0</v>
      </c>
      <c r="F57" s="7">
        <f>'raw data'!F57/'raw data'!$C$189</f>
        <v>0</v>
      </c>
      <c r="G57" s="7"/>
      <c r="H57" s="7">
        <f>'raw data'!H57/'raw data'!$C$189</f>
        <v>0</v>
      </c>
      <c r="I57" s="7">
        <f>'raw data'!I57/'raw data'!$C$189</f>
        <v>0</v>
      </c>
      <c r="J57" s="7">
        <f>'raw data'!J57/'raw data'!$C$189</f>
        <v>0</v>
      </c>
      <c r="K57" s="7">
        <f>'raw data'!K57/'raw data'!$C$189</f>
        <v>0</v>
      </c>
      <c r="L57" s="7">
        <f>'raw data'!L57/'raw data'!$C$189</f>
        <v>0</v>
      </c>
      <c r="M57" s="7">
        <f>'raw data'!M57/'raw data'!$C$189</f>
        <v>8.4873591367633176E-3</v>
      </c>
      <c r="N57" s="7">
        <f>'raw data'!N57/'raw data'!$C$189</f>
        <v>5.5310467345234093E-2</v>
      </c>
      <c r="O57" s="7">
        <f>'raw data'!O57/'raw data'!$C$189</f>
        <v>1.9202567156179613E-3</v>
      </c>
      <c r="P57" s="7">
        <f>'raw data'!P57/'raw data'!$C$189</f>
        <v>0</v>
      </c>
      <c r="Q57" s="7">
        <f>'raw data'!Q57/'raw data'!$C$189</f>
        <v>3.0662706840604709E-2</v>
      </c>
      <c r="R57" s="7">
        <f>'raw data'!R57/'raw data'!$C$189</f>
        <v>0</v>
      </c>
      <c r="S57" s="7">
        <f>'raw data'!S57/'raw data'!$C$189</f>
        <v>0</v>
      </c>
      <c r="T57" s="7">
        <f>'raw data'!T57/'raw data'!$C$189</f>
        <v>5.0494470009172007E-4</v>
      </c>
      <c r="U57" s="7">
        <f>'raw data'!U57/'raw data'!$C$189</f>
        <v>1.004297242138247E-4</v>
      </c>
      <c r="V57" s="7">
        <f>'raw data'!V57/'raw data'!$C$189</f>
        <v>0</v>
      </c>
      <c r="W57" s="7">
        <f>'raw data'!W57/'raw data'!$C$189</f>
        <v>4.6073706243709539E-4</v>
      </c>
      <c r="X57" s="7">
        <f>'raw data'!X57/'raw data'!$C$189</f>
        <v>3.6985924969584668E-4</v>
      </c>
      <c r="Y57" s="7">
        <f>'raw data'!Y57/'raw data'!$C$189</f>
        <v>7.3229253446620412E-3</v>
      </c>
      <c r="Z57" s="7"/>
      <c r="AA57" s="7">
        <f>'raw data'!AA57/'raw data'!$C$189</f>
        <v>0</v>
      </c>
      <c r="AB57" s="7">
        <f>'raw data'!AB57/'raw data'!$C$189</f>
        <v>4.2074519032386445E-4</v>
      </c>
      <c r="AC57" s="7">
        <f>'raw data'!AC57/'raw data'!$C$189</f>
        <v>0</v>
      </c>
      <c r="AD57" s="7">
        <f>'raw data'!AD57/'raw data'!$C$189</f>
        <v>0</v>
      </c>
      <c r="AE57" s="7">
        <f>'raw data'!AE57/'raw data'!$C$189</f>
        <v>0</v>
      </c>
      <c r="AF57" s="7"/>
    </row>
    <row r="58" spans="2:32" x14ac:dyDescent="0.3">
      <c r="B58" s="11" t="s">
        <v>150</v>
      </c>
      <c r="C58" s="7">
        <f>'raw data'!C58/'raw data'!$C$190</f>
        <v>6.7188071785601383E-5</v>
      </c>
      <c r="D58" s="7">
        <f>'raw data'!D58/'raw data'!$C$190</f>
        <v>2.2246823830460356E-4</v>
      </c>
      <c r="E58" s="7">
        <f>'raw data'!E58/'raw data'!$C$190</f>
        <v>0</v>
      </c>
      <c r="F58" s="7">
        <f>'raw data'!F58/'raw data'!$C$190</f>
        <v>0</v>
      </c>
      <c r="G58" s="7"/>
      <c r="H58" s="7">
        <f>'raw data'!H58/'raw data'!$C$190</f>
        <v>0</v>
      </c>
      <c r="I58" s="7">
        <f>'raw data'!I58/'raw data'!$C$190</f>
        <v>0</v>
      </c>
      <c r="J58" s="7">
        <f>'raw data'!J58/'raw data'!$C$190</f>
        <v>0</v>
      </c>
      <c r="K58" s="7">
        <f>'raw data'!K58/'raw data'!$C$190</f>
        <v>0</v>
      </c>
      <c r="L58" s="7">
        <f>'raw data'!L58/'raw data'!$C$190</f>
        <v>0</v>
      </c>
      <c r="M58" s="7">
        <f>'raw data'!M58/'raw data'!$C$190</f>
        <v>9.0318727836574911E-3</v>
      </c>
      <c r="N58" s="7">
        <f>'raw data'!N58/'raw data'!$C$190</f>
        <v>5.8532673495478874E-2</v>
      </c>
      <c r="O58" s="7">
        <f>'raw data'!O58/'raw data'!$C$190</f>
        <v>2.1041641744375789E-3</v>
      </c>
      <c r="P58" s="7">
        <f>'raw data'!P58/'raw data'!$C$190</f>
        <v>0</v>
      </c>
      <c r="Q58" s="7">
        <f>'raw data'!Q58/'raw data'!$C$190</f>
        <v>3.1458011102273725E-2</v>
      </c>
      <c r="R58" s="7">
        <f>'raw data'!R58/'raw data'!$C$190</f>
        <v>0</v>
      </c>
      <c r="S58" s="7">
        <f>'raw data'!S58/'raw data'!$C$190</f>
        <v>0</v>
      </c>
      <c r="T58" s="7">
        <f>'raw data'!T58/'raw data'!$C$190</f>
        <v>4.9831019106235915E-4</v>
      </c>
      <c r="U58" s="7">
        <f>'raw data'!U58/'raw data'!$C$190</f>
        <v>1.4214357853802788E-4</v>
      </c>
      <c r="V58" s="7">
        <f>'raw data'!V58/'raw data'!$C$190</f>
        <v>0</v>
      </c>
      <c r="W58" s="7">
        <f>'raw data'!W58/'raw data'!$C$190</f>
        <v>4.7292075309670755E-4</v>
      </c>
      <c r="X58" s="7">
        <f>'raw data'!X58/'raw data'!$C$190</f>
        <v>3.8925711525469295E-4</v>
      </c>
      <c r="Y58" s="7">
        <f>'raw data'!Y58/'raw data'!$C$190</f>
        <v>7.602999539360355E-3</v>
      </c>
      <c r="Z58" s="7"/>
      <c r="AA58" s="7">
        <f>'raw data'!AA58/'raw data'!$C$190</f>
        <v>0</v>
      </c>
      <c r="AB58" s="7">
        <f>'raw data'!AB58/'raw data'!$C$190</f>
        <v>4.1823816994966136E-4</v>
      </c>
      <c r="AC58" s="7">
        <f>'raw data'!AC58/'raw data'!$C$190</f>
        <v>0</v>
      </c>
      <c r="AD58" s="7">
        <f>'raw data'!AD58/'raw data'!$C$190</f>
        <v>0</v>
      </c>
      <c r="AE58" s="7">
        <f>'raw data'!AE58/'raw data'!$C$190</f>
        <v>0</v>
      </c>
      <c r="AF58" s="7"/>
    </row>
    <row r="59" spans="2:32" x14ac:dyDescent="0.3">
      <c r="B59" s="11" t="s">
        <v>151</v>
      </c>
      <c r="C59" s="7">
        <f>'raw data'!C59/'raw data'!$C$191</f>
        <v>7.3083691221888881E-5</v>
      </c>
      <c r="D59" s="7">
        <f>'raw data'!D59/'raw data'!$C$191</f>
        <v>2.6485111594943352E-4</v>
      </c>
      <c r="E59" s="7">
        <f>'raw data'!E59/'raw data'!$C$191</f>
        <v>0</v>
      </c>
      <c r="F59" s="7">
        <f>'raw data'!F59/'raw data'!$C$191</f>
        <v>0</v>
      </c>
      <c r="G59" s="7"/>
      <c r="H59" s="7">
        <f>'raw data'!H59/'raw data'!$C$191</f>
        <v>0</v>
      </c>
      <c r="I59" s="7">
        <f>'raw data'!I59/'raw data'!$C$191</f>
        <v>0</v>
      </c>
      <c r="J59" s="7">
        <f>'raw data'!J59/'raw data'!$C$191</f>
        <v>0</v>
      </c>
      <c r="K59" s="7">
        <f>'raw data'!K59/'raw data'!$C$191</f>
        <v>0</v>
      </c>
      <c r="L59" s="7">
        <f>'raw data'!L59/'raw data'!$C$191</f>
        <v>0</v>
      </c>
      <c r="M59" s="7">
        <f>'raw data'!M59/'raw data'!$C$191</f>
        <v>8.2252989700263689E-3</v>
      </c>
      <c r="N59" s="7">
        <f>'raw data'!N59/'raw data'!$C$191</f>
        <v>6.6070746974130956E-2</v>
      </c>
      <c r="O59" s="7">
        <f>'raw data'!O59/'raw data'!$C$191</f>
        <v>2.4498910363931537E-3</v>
      </c>
      <c r="P59" s="7">
        <f>'raw data'!P59/'raw data'!$C$191</f>
        <v>0</v>
      </c>
      <c r="Q59" s="7">
        <f>'raw data'!Q59/'raw data'!$C$191</f>
        <v>2.8398987433874812E-2</v>
      </c>
      <c r="R59" s="7">
        <f>'raw data'!R59/'raw data'!$C$191</f>
        <v>0</v>
      </c>
      <c r="S59" s="7">
        <f>'raw data'!S59/'raw data'!$C$191</f>
        <v>0</v>
      </c>
      <c r="T59" s="7">
        <f>'raw data'!T59/'raw data'!$C$191</f>
        <v>4.0884666937224343E-4</v>
      </c>
      <c r="U59" s="7">
        <f>'raw data'!U59/'raw data'!$C$191</f>
        <v>1.2862648301734E-4</v>
      </c>
      <c r="V59" s="7">
        <f>'raw data'!V59/'raw data'!$C$191</f>
        <v>0</v>
      </c>
      <c r="W59" s="7">
        <f>'raw data'!W59/'raw data'!$C$191</f>
        <v>4.4071715710968293E-4</v>
      </c>
      <c r="X59" s="7">
        <f>'raw data'!X59/'raw data'!$C$191</f>
        <v>3.3166834968205021E-4</v>
      </c>
      <c r="Y59" s="7">
        <f>'raw data'!Y59/'raw data'!$C$191</f>
        <v>6.9498305068911945E-3</v>
      </c>
      <c r="Z59" s="7"/>
      <c r="AA59" s="7">
        <f>'raw data'!AA59/'raw data'!$C$191</f>
        <v>0</v>
      </c>
      <c r="AB59" s="7">
        <f>'raw data'!AB59/'raw data'!$C$191</f>
        <v>3.9523761373299514E-4</v>
      </c>
      <c r="AC59" s="7">
        <f>'raw data'!AC59/'raw data'!$C$191</f>
        <v>0</v>
      </c>
      <c r="AD59" s="7">
        <f>'raw data'!AD59/'raw data'!$C$191</f>
        <v>0</v>
      </c>
      <c r="AE59" s="7">
        <f>'raw data'!AE59/'raw data'!$C$191</f>
        <v>0</v>
      </c>
      <c r="AF59" s="7"/>
    </row>
    <row r="60" spans="2:32" x14ac:dyDescent="0.3">
      <c r="B60" s="11" t="s">
        <v>152</v>
      </c>
      <c r="C60" s="7">
        <f>'raw data'!C60/'raw data'!$C$192</f>
        <v>8.3211768570778133E-5</v>
      </c>
      <c r="D60" s="7">
        <f>'raw data'!D60/'raw data'!$C$192</f>
        <v>2.8409681950338151E-4</v>
      </c>
      <c r="E60" s="7">
        <f>'raw data'!E60/'raw data'!$C$192</f>
        <v>0</v>
      </c>
      <c r="F60" s="7">
        <f>'raw data'!F60/'raw data'!$C$192</f>
        <v>0</v>
      </c>
      <c r="G60" s="7"/>
      <c r="H60" s="7">
        <f>'raw data'!H60/'raw data'!$C$192</f>
        <v>0</v>
      </c>
      <c r="I60" s="7">
        <f>'raw data'!I60/'raw data'!$C$192</f>
        <v>0</v>
      </c>
      <c r="J60" s="7">
        <f>'raw data'!J60/'raw data'!$C$192</f>
        <v>0</v>
      </c>
      <c r="K60" s="7">
        <f>'raw data'!K60/'raw data'!$C$192</f>
        <v>0</v>
      </c>
      <c r="L60" s="7">
        <f>'raw data'!L60/'raw data'!$C$192</f>
        <v>0</v>
      </c>
      <c r="M60" s="7">
        <f>'raw data'!M60/'raw data'!$C$192</f>
        <v>8.9915846452453003E-3</v>
      </c>
      <c r="N60" s="7">
        <f>'raw data'!N60/'raw data'!$C$192</f>
        <v>6.2699301165158275E-2</v>
      </c>
      <c r="O60" s="7">
        <f>'raw data'!O60/'raw data'!$C$192</f>
        <v>2.3504901865878925E-3</v>
      </c>
      <c r="P60" s="7">
        <f>'raw data'!P60/'raw data'!$C$192</f>
        <v>0</v>
      </c>
      <c r="Q60" s="7">
        <f>'raw data'!Q60/'raw data'!$C$192</f>
        <v>2.8318969869242174E-2</v>
      </c>
      <c r="R60" s="7">
        <f>'raw data'!R60/'raw data'!$C$192</f>
        <v>0</v>
      </c>
      <c r="S60" s="7">
        <f>'raw data'!S60/'raw data'!$C$192</f>
        <v>0</v>
      </c>
      <c r="T60" s="7">
        <f>'raw data'!T60/'raw data'!$C$192</f>
        <v>2.7077001537536107E-4</v>
      </c>
      <c r="U60" s="7">
        <f>'raw data'!U60/'raw data'!$C$192</f>
        <v>1.2420244496198622E-4</v>
      </c>
      <c r="V60" s="7">
        <f>'raw data'!V60/'raw data'!$C$192</f>
        <v>0</v>
      </c>
      <c r="W60" s="7">
        <f>'raw data'!W60/'raw data'!$C$192</f>
        <v>4.9547356083721268E-4</v>
      </c>
      <c r="X60" s="7">
        <f>'raw data'!X60/'raw data'!$C$192</f>
        <v>3.9222780259709229E-4</v>
      </c>
      <c r="Y60" s="7">
        <f>'raw data'!Y60/'raw data'!$C$192</f>
        <v>7.1098917488776345E-3</v>
      </c>
      <c r="Z60" s="7"/>
      <c r="AA60" s="7">
        <f>'raw data'!AA60/'raw data'!$C$192</f>
        <v>0</v>
      </c>
      <c r="AB60" s="7">
        <f>'raw data'!AB60/'raw data'!$C$192</f>
        <v>3.7514723064651761E-4</v>
      </c>
      <c r="AC60" s="7">
        <f>'raw data'!AC60/'raw data'!$C$192</f>
        <v>0</v>
      </c>
      <c r="AD60" s="7">
        <f>'raw data'!AD60/'raw data'!$C$192</f>
        <v>0</v>
      </c>
      <c r="AE60" s="7">
        <f>'raw data'!AE60/'raw data'!$C$192</f>
        <v>0</v>
      </c>
      <c r="AF60" s="7"/>
    </row>
    <row r="61" spans="2:32" x14ac:dyDescent="0.3">
      <c r="B61" s="12" t="s">
        <v>153</v>
      </c>
      <c r="C61" s="7">
        <f>'raw data'!C61/'raw data'!$C$193</f>
        <v>0</v>
      </c>
      <c r="D61" s="7">
        <f>'raw data'!D61/'raw data'!$C$193</f>
        <v>0</v>
      </c>
      <c r="E61" s="7">
        <f>'raw data'!E61/'raw data'!$C$193</f>
        <v>0</v>
      </c>
      <c r="F61" s="7">
        <f>'raw data'!F61/'raw data'!$C$193</f>
        <v>0</v>
      </c>
      <c r="G61" s="7"/>
      <c r="H61" s="7">
        <f>'raw data'!H61/'raw data'!$C$193</f>
        <v>0</v>
      </c>
      <c r="I61" s="7">
        <f>'raw data'!I61/'raw data'!$C$193</f>
        <v>0</v>
      </c>
      <c r="J61" s="7">
        <f>'raw data'!J61/'raw data'!$C$193</f>
        <v>0</v>
      </c>
      <c r="K61" s="7">
        <f>'raw data'!K61/'raw data'!$C$193</f>
        <v>0</v>
      </c>
      <c r="L61" s="7">
        <f>'raw data'!L61/'raw data'!$C$193</f>
        <v>0</v>
      </c>
      <c r="M61" s="7">
        <f>'raw data'!M61/'raw data'!$C$193</f>
        <v>6.8231224995002953E-3</v>
      </c>
      <c r="N61" s="7">
        <f>'raw data'!N61/'raw data'!$C$193</f>
        <v>3.7651678611790265E-2</v>
      </c>
      <c r="O61" s="7">
        <f>'raw data'!O61/'raw data'!$C$193</f>
        <v>7.0586878951993013E-4</v>
      </c>
      <c r="P61" s="7">
        <f>'raw data'!P61/'raw data'!$C$193</f>
        <v>2.8750703500978213E-4</v>
      </c>
      <c r="Q61" s="7">
        <f>'raw data'!Q61/'raw data'!$C$193</f>
        <v>3.7871697532016156E-2</v>
      </c>
      <c r="R61" s="7">
        <f>'raw data'!R61/'raw data'!$C$193</f>
        <v>0</v>
      </c>
      <c r="S61" s="7">
        <f>'raw data'!S61/'raw data'!$C$193</f>
        <v>0</v>
      </c>
      <c r="T61" s="7">
        <f>'raw data'!T61/'raw data'!$C$193</f>
        <v>3.9283341344792643E-4</v>
      </c>
      <c r="U61" s="7">
        <f>'raw data'!U61/'raw data'!$C$193</f>
        <v>0</v>
      </c>
      <c r="V61" s="7">
        <f>'raw data'!V61/'raw data'!$C$193</f>
        <v>0</v>
      </c>
      <c r="W61" s="7">
        <f>'raw data'!W61/'raw data'!$C$193</f>
        <v>3.0943686467648044E-4</v>
      </c>
      <c r="X61" s="7">
        <f>'raw data'!X61/'raw data'!$C$193</f>
        <v>2.4375057350073799E-4</v>
      </c>
      <c r="Y61" s="7">
        <f>'raw data'!Y61/'raw data'!$C$193</f>
        <v>5.3226549721364482E-3</v>
      </c>
      <c r="Z61" s="7"/>
      <c r="AA61" s="7">
        <f>'raw data'!AA61/'raw data'!$C$193</f>
        <v>0</v>
      </c>
      <c r="AB61" s="7">
        <f>'raw data'!AB61/'raw data'!$C$193</f>
        <v>1.7295900364874443E-4</v>
      </c>
      <c r="AC61" s="7">
        <f>'raw data'!AC61/'raw data'!$C$193</f>
        <v>0</v>
      </c>
      <c r="AD61" s="7">
        <f>'raw data'!AD61/'raw data'!$C$193</f>
        <v>0</v>
      </c>
      <c r="AE61" s="7">
        <f>'raw data'!AE61/'raw data'!$C$193</f>
        <v>0</v>
      </c>
      <c r="AF61" s="7"/>
    </row>
    <row r="62" spans="2:32" x14ac:dyDescent="0.3">
      <c r="B62" s="12" t="s">
        <v>154</v>
      </c>
      <c r="C62" s="7">
        <f>'raw data'!C62/'raw data'!$C$194</f>
        <v>0</v>
      </c>
      <c r="D62" s="7">
        <f>'raw data'!D62/'raw data'!$C$194</f>
        <v>0</v>
      </c>
      <c r="E62" s="7">
        <f>'raw data'!E62/'raw data'!$C$194</f>
        <v>0</v>
      </c>
      <c r="F62" s="7">
        <f>'raw data'!F62/'raw data'!$C$194</f>
        <v>0</v>
      </c>
      <c r="G62" s="7"/>
      <c r="H62" s="7">
        <f>'raw data'!H62/'raw data'!$C$194</f>
        <v>0</v>
      </c>
      <c r="I62" s="7">
        <f>'raw data'!I62/'raw data'!$C$194</f>
        <v>0</v>
      </c>
      <c r="J62" s="7">
        <f>'raw data'!J62/'raw data'!$C$194</f>
        <v>0</v>
      </c>
      <c r="K62" s="7">
        <f>'raw data'!K62/'raw data'!$C$194</f>
        <v>0</v>
      </c>
      <c r="L62" s="7">
        <f>'raw data'!L62/'raw data'!$C$194</f>
        <v>0</v>
      </c>
      <c r="M62" s="7">
        <f>'raw data'!M62/'raw data'!$C$194</f>
        <v>6.9112600335143742E-3</v>
      </c>
      <c r="N62" s="7">
        <f>'raw data'!N62/'raw data'!$C$194</f>
        <v>3.6395425274574671E-2</v>
      </c>
      <c r="O62" s="7">
        <f>'raw data'!O62/'raw data'!$C$194</f>
        <v>5.0872036583925759E-4</v>
      </c>
      <c r="P62" s="7">
        <f>'raw data'!P62/'raw data'!$C$194</f>
        <v>7.5432099094811366E-4</v>
      </c>
      <c r="Q62" s="7">
        <f>'raw data'!Q62/'raw data'!$C$194</f>
        <v>3.4484550216677304E-2</v>
      </c>
      <c r="R62" s="7">
        <f>'raw data'!R62/'raw data'!$C$194</f>
        <v>0</v>
      </c>
      <c r="S62" s="7">
        <f>'raw data'!S62/'raw data'!$C$194</f>
        <v>0</v>
      </c>
      <c r="T62" s="7">
        <f>'raw data'!T62/'raw data'!$C$194</f>
        <v>4.9855583207703718E-4</v>
      </c>
      <c r="U62" s="7">
        <f>'raw data'!U62/'raw data'!$C$194</f>
        <v>0</v>
      </c>
      <c r="V62" s="7">
        <f>'raw data'!V62/'raw data'!$C$194</f>
        <v>0</v>
      </c>
      <c r="W62" s="7">
        <f>'raw data'!W62/'raw data'!$C$194</f>
        <v>2.7736473737815137E-4</v>
      </c>
      <c r="X62" s="7">
        <f>'raw data'!X62/'raw data'!$C$194</f>
        <v>2.4209215462895896E-4</v>
      </c>
      <c r="Y62" s="7">
        <f>'raw data'!Y62/'raw data'!$C$194</f>
        <v>6.0828868124959707E-3</v>
      </c>
      <c r="Z62" s="7"/>
      <c r="AA62" s="7">
        <f>'raw data'!AA62/'raw data'!$C$194</f>
        <v>0</v>
      </c>
      <c r="AB62" s="7">
        <f>'raw data'!AB62/'raw data'!$C$194</f>
        <v>1.4926456061565722E-4</v>
      </c>
      <c r="AC62" s="7">
        <f>'raw data'!AC62/'raw data'!$C$194</f>
        <v>0</v>
      </c>
      <c r="AD62" s="7">
        <f>'raw data'!AD62/'raw data'!$C$194</f>
        <v>0</v>
      </c>
      <c r="AE62" s="7">
        <f>'raw data'!AE62/'raw data'!$C$194</f>
        <v>0</v>
      </c>
      <c r="AF62" s="7"/>
    </row>
    <row r="63" spans="2:32" x14ac:dyDescent="0.3">
      <c r="B63" s="12" t="s">
        <v>155</v>
      </c>
      <c r="C63" s="7">
        <f>'raw data'!C63/'raw data'!$C$195</f>
        <v>0</v>
      </c>
      <c r="D63" s="7">
        <f>'raw data'!D63/'raw data'!$C$195</f>
        <v>0</v>
      </c>
      <c r="E63" s="7">
        <f>'raw data'!E63/'raw data'!$C$195</f>
        <v>0</v>
      </c>
      <c r="F63" s="7">
        <f>'raw data'!F63/'raw data'!$C$195</f>
        <v>0</v>
      </c>
      <c r="G63" s="7"/>
      <c r="H63" s="7">
        <f>'raw data'!H63/'raw data'!$C$195</f>
        <v>0</v>
      </c>
      <c r="I63" s="7">
        <f>'raw data'!I63/'raw data'!$C$195</f>
        <v>0</v>
      </c>
      <c r="J63" s="7">
        <f>'raw data'!J63/'raw data'!$C$195</f>
        <v>0</v>
      </c>
      <c r="K63" s="7">
        <f>'raw data'!K63/'raw data'!$C$195</f>
        <v>0</v>
      </c>
      <c r="L63" s="7">
        <f>'raw data'!L63/'raw data'!$C$195</f>
        <v>0</v>
      </c>
      <c r="M63" s="7">
        <f>'raw data'!M63/'raw data'!$C$195</f>
        <v>5.6446258231373694E-3</v>
      </c>
      <c r="N63" s="7">
        <f>'raw data'!N63/'raw data'!$C$195</f>
        <v>3.2177402946229942E-2</v>
      </c>
      <c r="O63" s="7">
        <f>'raw data'!O63/'raw data'!$C$195</f>
        <v>4.5340908418721351E-4</v>
      </c>
      <c r="P63" s="7">
        <f>'raw data'!P63/'raw data'!$C$195</f>
        <v>6.313040551481255E-4</v>
      </c>
      <c r="Q63" s="7">
        <f>'raw data'!Q63/'raw data'!$C$195</f>
        <v>3.4703196593973341E-2</v>
      </c>
      <c r="R63" s="7">
        <f>'raw data'!R63/'raw data'!$C$195</f>
        <v>0</v>
      </c>
      <c r="S63" s="7">
        <f>'raw data'!S63/'raw data'!$C$195</f>
        <v>0</v>
      </c>
      <c r="T63" s="7">
        <f>'raw data'!T63/'raw data'!$C$195</f>
        <v>4.7407593117305134E-4</v>
      </c>
      <c r="U63" s="7">
        <f>'raw data'!U63/'raw data'!$C$195</f>
        <v>0</v>
      </c>
      <c r="V63" s="7">
        <f>'raw data'!V63/'raw data'!$C$195</f>
        <v>0</v>
      </c>
      <c r="W63" s="7">
        <f>'raw data'!W63/'raw data'!$C$195</f>
        <v>3.1893216952746072E-4</v>
      </c>
      <c r="X63" s="7">
        <f>'raw data'!X63/'raw data'!$C$195</f>
        <v>2.7589077867757434E-4</v>
      </c>
      <c r="Y63" s="7">
        <f>'raw data'!Y63/'raw data'!$C$195</f>
        <v>5.5719522141368149E-3</v>
      </c>
      <c r="Z63" s="7"/>
      <c r="AA63" s="7">
        <f>'raw data'!AA63/'raw data'!$C$195</f>
        <v>0</v>
      </c>
      <c r="AB63" s="7">
        <f>'raw data'!AB63/'raw data'!$C$195</f>
        <v>1.5730201857298737E-4</v>
      </c>
      <c r="AC63" s="7">
        <f>'raw data'!AC63/'raw data'!$C$195</f>
        <v>0</v>
      </c>
      <c r="AD63" s="7">
        <f>'raw data'!AD63/'raw data'!$C$195</f>
        <v>0</v>
      </c>
      <c r="AE63" s="7">
        <f>'raw data'!AE63/'raw data'!$C$195</f>
        <v>0</v>
      </c>
      <c r="AF63" s="7"/>
    </row>
    <row r="64" spans="2:32" x14ac:dyDescent="0.3">
      <c r="B64" s="12" t="s">
        <v>156</v>
      </c>
      <c r="C64" s="7">
        <f>'raw data'!C64/'raw data'!$C$196</f>
        <v>0</v>
      </c>
      <c r="D64" s="7">
        <f>'raw data'!D64/'raw data'!$C$196</f>
        <v>0</v>
      </c>
      <c r="E64" s="7">
        <f>'raw data'!E64/'raw data'!$C$196</f>
        <v>0</v>
      </c>
      <c r="F64" s="7">
        <f>'raw data'!F64/'raw data'!$C$196</f>
        <v>0</v>
      </c>
      <c r="G64" s="7"/>
      <c r="H64" s="7">
        <f>'raw data'!H64/'raw data'!$C$196</f>
        <v>0</v>
      </c>
      <c r="I64" s="7">
        <f>'raw data'!I64/'raw data'!$C$196</f>
        <v>0</v>
      </c>
      <c r="J64" s="7">
        <f>'raw data'!J64/'raw data'!$C$196</f>
        <v>0</v>
      </c>
      <c r="K64" s="7">
        <f>'raw data'!K64/'raw data'!$C$196</f>
        <v>0</v>
      </c>
      <c r="L64" s="7">
        <f>'raw data'!L64/'raw data'!$C$196</f>
        <v>0</v>
      </c>
      <c r="M64" s="7">
        <f>'raw data'!M64/'raw data'!$C$196</f>
        <v>6.5800169023032566E-3</v>
      </c>
      <c r="N64" s="7">
        <f>'raw data'!N64/'raw data'!$C$196</f>
        <v>3.2729901582049657E-2</v>
      </c>
      <c r="O64" s="7">
        <f>'raw data'!O64/'raw data'!$C$196</f>
        <v>5.1507665218969044E-4</v>
      </c>
      <c r="P64" s="7">
        <f>'raw data'!P64/'raw data'!$C$196</f>
        <v>8.1304136123758967E-4</v>
      </c>
      <c r="Q64" s="7">
        <f>'raw data'!Q64/'raw data'!$C$196</f>
        <v>3.2353532924261581E-2</v>
      </c>
      <c r="R64" s="7">
        <f>'raw data'!R64/'raw data'!$C$196</f>
        <v>0</v>
      </c>
      <c r="S64" s="7">
        <f>'raw data'!S64/'raw data'!$C$196</f>
        <v>0</v>
      </c>
      <c r="T64" s="7">
        <f>'raw data'!T64/'raw data'!$C$196</f>
        <v>7.1509123345943305E-4</v>
      </c>
      <c r="U64" s="7">
        <f>'raw data'!U64/'raw data'!$C$196</f>
        <v>0</v>
      </c>
      <c r="V64" s="7">
        <f>'raw data'!V64/'raw data'!$C$196</f>
        <v>0</v>
      </c>
      <c r="W64" s="7">
        <f>'raw data'!W64/'raw data'!$C$196</f>
        <v>3.1914542976028867E-4</v>
      </c>
      <c r="X64" s="7">
        <f>'raw data'!X64/'raw data'!$C$196</f>
        <v>2.9090328136081509E-4</v>
      </c>
      <c r="Y64" s="7">
        <f>'raw data'!Y64/'raw data'!$C$196</f>
        <v>5.3021299490576164E-3</v>
      </c>
      <c r="Z64" s="7"/>
      <c r="AA64" s="7">
        <f>'raw data'!AA64/'raw data'!$C$196</f>
        <v>0</v>
      </c>
      <c r="AB64" s="7">
        <f>'raw data'!AB64/'raw data'!$C$196</f>
        <v>1.908966666154167E-4</v>
      </c>
      <c r="AC64" s="7">
        <f>'raw data'!AC64/'raw data'!$C$196</f>
        <v>0</v>
      </c>
      <c r="AD64" s="7">
        <f>'raw data'!AD64/'raw data'!$C$196</f>
        <v>0</v>
      </c>
      <c r="AE64" s="7">
        <f>'raw data'!AE64/'raw data'!$C$196</f>
        <v>0</v>
      </c>
    </row>
    <row r="65" spans="2:32" ht="15" x14ac:dyDescent="0.2">
      <c r="B65" s="15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2:32" ht="15" x14ac:dyDescent="0.2">
      <c r="B66" s="15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2:32" ht="15" x14ac:dyDescent="0.2">
      <c r="B67" s="15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2:32" ht="15" x14ac:dyDescent="0.2">
      <c r="B68" s="15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2:32" ht="15" x14ac:dyDescent="0.2">
      <c r="AF69" s="7"/>
    </row>
    <row r="70" spans="2:32" ht="15" x14ac:dyDescent="0.2">
      <c r="C70" s="8" t="s">
        <v>72</v>
      </c>
      <c r="D70" s="8" t="s">
        <v>73</v>
      </c>
      <c r="E70" s="8"/>
      <c r="F70" s="8"/>
      <c r="G70" s="8"/>
      <c r="H70" s="8"/>
      <c r="I70" s="8"/>
      <c r="J70" s="8"/>
      <c r="K70" s="8"/>
      <c r="L70" s="8" t="s">
        <v>74</v>
      </c>
      <c r="M70" s="8" t="s">
        <v>132</v>
      </c>
      <c r="N70" s="8" t="s">
        <v>75</v>
      </c>
      <c r="O70" s="8" t="s">
        <v>76</v>
      </c>
      <c r="P70" s="8" t="s">
        <v>77</v>
      </c>
      <c r="Q70" s="8" t="s">
        <v>78</v>
      </c>
      <c r="R70" s="8" t="s">
        <v>79</v>
      </c>
      <c r="S70" s="8" t="s">
        <v>80</v>
      </c>
      <c r="T70" s="8"/>
      <c r="U70" s="8" t="s">
        <v>81</v>
      </c>
      <c r="V70" s="8"/>
      <c r="W70" s="8" t="s">
        <v>83</v>
      </c>
      <c r="X70" s="8" t="s">
        <v>84</v>
      </c>
      <c r="Y70" s="8" t="s">
        <v>90</v>
      </c>
      <c r="Z70" s="8"/>
      <c r="AA70" s="8" t="s">
        <v>92</v>
      </c>
      <c r="AB70" s="8" t="s">
        <v>93</v>
      </c>
      <c r="AC70" s="8"/>
      <c r="AD70" s="8"/>
      <c r="AE70" s="8"/>
      <c r="AF70" s="7"/>
    </row>
    <row r="71" spans="2:32" x14ac:dyDescent="0.3">
      <c r="B71" s="8" t="s">
        <v>141</v>
      </c>
      <c r="C71" s="7">
        <f>'raw data'!C71/'raw data'!$C$181</f>
        <v>5.2446038495775114E-4</v>
      </c>
      <c r="D71" s="7">
        <f>'raw data'!D71/'raw data'!$C$181</f>
        <v>7.8444317201732061E-2</v>
      </c>
      <c r="E71" s="7"/>
      <c r="F71" s="7"/>
      <c r="G71" s="7"/>
      <c r="H71" s="7"/>
      <c r="I71" s="7"/>
      <c r="J71" s="7"/>
      <c r="K71" s="7"/>
      <c r="L71" s="7">
        <f>'raw data'!L71/'raw data'!$C$181</f>
        <v>3.4483203418089955E-2</v>
      </c>
      <c r="M71" s="7">
        <f>'raw data'!M71/'raw data'!$C$181</f>
        <v>8.1003541925873963E-3</v>
      </c>
      <c r="N71" s="7">
        <f>'raw data'!N71/'raw data'!$C$181</f>
        <v>1.6586732056526287E-2</v>
      </c>
      <c r="O71" s="7">
        <f>'raw data'!O71/'raw data'!$C$181</f>
        <v>1.2696185352084721E-4</v>
      </c>
      <c r="P71" s="7">
        <f>'raw data'!P71/'raw data'!$C$181</f>
        <v>0</v>
      </c>
      <c r="Q71" s="7">
        <f>'raw data'!Q71/'raw data'!$C$181</f>
        <v>5.5826077382786408E-4</v>
      </c>
      <c r="R71" s="7">
        <f>'raw data'!R71/'raw data'!$C$181</f>
        <v>0</v>
      </c>
      <c r="S71" s="7">
        <f>'raw data'!S71/'raw data'!$C$181</f>
        <v>1.413211364066292E-3</v>
      </c>
      <c r="T71" s="7"/>
      <c r="U71" s="7">
        <f>'raw data'!U71/'raw data'!$C$181</f>
        <v>5.8564564001637039E-4</v>
      </c>
      <c r="V71" s="7"/>
      <c r="W71" s="7">
        <f>'raw data'!W71/'raw data'!$C$181</f>
        <v>1.8728485013346213E-4</v>
      </c>
      <c r="X71" s="7">
        <f>'raw data'!X71/'raw data'!$C$181</f>
        <v>3.7276993504470226E-4</v>
      </c>
      <c r="Y71" s="7">
        <f>'raw data'!Y71/'raw data'!$C$181</f>
        <v>6.3007696816003936E-3</v>
      </c>
      <c r="Z71" s="7"/>
      <c r="AA71" s="7">
        <f>'raw data'!AA71/'raw data'!$C$181</f>
        <v>2.2594938273047112E-4</v>
      </c>
      <c r="AB71" s="7">
        <f>'raw data'!AB71/'raw data'!$C$181</f>
        <v>4.7947029621174265E-4</v>
      </c>
      <c r="AC71" s="7"/>
      <c r="AD71" s="7"/>
      <c r="AE71" s="7"/>
      <c r="AF71" s="7"/>
    </row>
    <row r="72" spans="2:32" x14ac:dyDescent="0.3">
      <c r="B72" s="8" t="s">
        <v>142</v>
      </c>
      <c r="C72" s="7">
        <f>'raw data'!C72/'raw data'!$C$182</f>
        <v>5.3520030329974936E-4</v>
      </c>
      <c r="D72" s="7">
        <f>'raw data'!D72/'raw data'!$C$182</f>
        <v>7.3982782380153961E-2</v>
      </c>
      <c r="E72" s="7"/>
      <c r="F72" s="7"/>
      <c r="G72" s="7"/>
      <c r="H72" s="7"/>
      <c r="I72" s="7"/>
      <c r="J72" s="7"/>
      <c r="K72" s="7"/>
      <c r="L72" s="7">
        <f>'raw data'!L72/'raw data'!$C$182</f>
        <v>3.6977336154371418E-2</v>
      </c>
      <c r="M72" s="7">
        <f>'raw data'!M72/'raw data'!$C$182</f>
        <v>7.3669273623909997E-3</v>
      </c>
      <c r="N72" s="7">
        <f>'raw data'!N72/'raw data'!$C$182</f>
        <v>2.0437327107794528E-2</v>
      </c>
      <c r="O72" s="7">
        <f>'raw data'!O72/'raw data'!$C$182</f>
        <v>2.0006428277326676E-4</v>
      </c>
      <c r="P72" s="7">
        <f>'raw data'!P72/'raw data'!$C$182</f>
        <v>0</v>
      </c>
      <c r="Q72" s="7">
        <f>'raw data'!Q72/'raw data'!$C$182</f>
        <v>6.4408753560913821E-4</v>
      </c>
      <c r="R72" s="7">
        <f>'raw data'!R72/'raw data'!$C$182</f>
        <v>0</v>
      </c>
      <c r="S72" s="7">
        <f>'raw data'!S72/'raw data'!$C$182</f>
        <v>1.3992688011979315E-3</v>
      </c>
      <c r="T72" s="7"/>
      <c r="U72" s="7">
        <f>'raw data'!U72/'raw data'!$C$182</f>
        <v>6.8312490981004372E-4</v>
      </c>
      <c r="V72" s="7"/>
      <c r="W72" s="7">
        <f>'raw data'!W72/'raw data'!$C$182</f>
        <v>1.7968051949066496E-4</v>
      </c>
      <c r="X72" s="7">
        <f>'raw data'!X72/'raw data'!$C$182</f>
        <v>3.2811226396434114E-4</v>
      </c>
      <c r="Y72" s="7">
        <f>'raw data'!Y72/'raw data'!$C$182</f>
        <v>6.1001524523353265E-3</v>
      </c>
      <c r="Z72" s="7"/>
      <c r="AA72" s="7">
        <f>'raw data'!AA72/'raw data'!$C$182</f>
        <v>6.7944103012455999E-5</v>
      </c>
      <c r="AB72" s="7">
        <f>'raw data'!AB72/'raw data'!$C$182</f>
        <v>4.4618020225651683E-4</v>
      </c>
      <c r="AC72" s="7"/>
      <c r="AD72" s="7"/>
      <c r="AE72" s="7"/>
      <c r="AF72" s="7"/>
    </row>
    <row r="73" spans="2:32" x14ac:dyDescent="0.3">
      <c r="B73" s="8" t="s">
        <v>143</v>
      </c>
      <c r="C73" s="7">
        <f>'raw data'!C73/'raw data'!$C$183</f>
        <v>4.2627947710728939E-4</v>
      </c>
      <c r="D73" s="7">
        <f>'raw data'!D73/'raw data'!$C$183</f>
        <v>6.3273714056081815E-2</v>
      </c>
      <c r="E73" s="7"/>
      <c r="F73" s="7"/>
      <c r="G73" s="7"/>
      <c r="H73" s="7"/>
      <c r="I73" s="7"/>
      <c r="J73" s="7"/>
      <c r="K73" s="7"/>
      <c r="L73" s="7">
        <f>'raw data'!L73/'raw data'!$C$183</f>
        <v>3.1144257907231385E-2</v>
      </c>
      <c r="M73" s="7">
        <f>'raw data'!M73/'raw data'!$C$183</f>
        <v>5.8524379615007465E-3</v>
      </c>
      <c r="N73" s="7">
        <f>'raw data'!N73/'raw data'!$C$183</f>
        <v>1.6439200461802955E-2</v>
      </c>
      <c r="O73" s="7">
        <f>'raw data'!O73/'raw data'!$C$183</f>
        <v>0</v>
      </c>
      <c r="P73" s="7">
        <f>'raw data'!P73/'raw data'!$C$183</f>
        <v>0</v>
      </c>
      <c r="Q73" s="7">
        <f>'raw data'!Q73/'raw data'!$C$183</f>
        <v>4.1883421531746588E-4</v>
      </c>
      <c r="R73" s="7">
        <f>'raw data'!R73/'raw data'!$C$183</f>
        <v>0</v>
      </c>
      <c r="S73" s="7">
        <f>'raw data'!S73/'raw data'!$C$183</f>
        <v>8.6223748318797961E-4</v>
      </c>
      <c r="T73" s="7"/>
      <c r="U73" s="7">
        <f>'raw data'!U73/'raw data'!$C$183</f>
        <v>5.5162206547904556E-4</v>
      </c>
      <c r="V73" s="7"/>
      <c r="W73" s="7">
        <f>'raw data'!W73/'raw data'!$C$183</f>
        <v>1.4207715913000429E-4</v>
      </c>
      <c r="X73" s="7">
        <f>'raw data'!X73/'raw data'!$C$183</f>
        <v>2.3122047142170039E-4</v>
      </c>
      <c r="Y73" s="7">
        <f>'raw data'!Y73/'raw data'!$C$183</f>
        <v>4.3703121541538176E-3</v>
      </c>
      <c r="Z73" s="7"/>
      <c r="AA73" s="7">
        <f>'raw data'!AA73/'raw data'!$C$183</f>
        <v>0</v>
      </c>
      <c r="AB73" s="7">
        <f>'raw data'!AB73/'raw data'!$C$183</f>
        <v>2.7251296269322189E-4</v>
      </c>
      <c r="AC73" s="7"/>
      <c r="AD73" s="7"/>
      <c r="AE73" s="7"/>
      <c r="AF73" s="7"/>
    </row>
    <row r="74" spans="2:32" x14ac:dyDescent="0.3">
      <c r="B74" s="8" t="s">
        <v>144</v>
      </c>
      <c r="C74" s="7">
        <f>'raw data'!C74/'raw data'!$C$184</f>
        <v>5.6411244985956743E-4</v>
      </c>
      <c r="D74" s="7">
        <f>'raw data'!D74/'raw data'!$C$184</f>
        <v>7.6046671824775869E-2</v>
      </c>
      <c r="E74" s="7"/>
      <c r="F74" s="7"/>
      <c r="G74" s="7"/>
      <c r="H74" s="7"/>
      <c r="I74" s="7"/>
      <c r="J74" s="7"/>
      <c r="K74" s="7"/>
      <c r="L74" s="7">
        <f>'raw data'!L74/'raw data'!$C$184</f>
        <v>3.6479952521600127E-2</v>
      </c>
      <c r="M74" s="7">
        <f>'raw data'!M74/'raw data'!$C$184</f>
        <v>7.8620509555661303E-3</v>
      </c>
      <c r="N74" s="7">
        <f>'raw data'!N74/'raw data'!$C$184</f>
        <v>1.7433017198400853E-2</v>
      </c>
      <c r="O74" s="7">
        <f>'raw data'!O74/'raw data'!$C$184</f>
        <v>3.1497302645777886E-4</v>
      </c>
      <c r="P74" s="7">
        <f>'raw data'!P74/'raw data'!$C$184</f>
        <v>0</v>
      </c>
      <c r="Q74" s="7">
        <f>'raw data'!Q74/'raw data'!$C$184</f>
        <v>5.7573623716435064E-4</v>
      </c>
      <c r="R74" s="7">
        <f>'raw data'!R74/'raw data'!$C$184</f>
        <v>0</v>
      </c>
      <c r="S74" s="7">
        <f>'raw data'!S74/'raw data'!$C$184</f>
        <v>1.3270463028621734E-3</v>
      </c>
      <c r="T74" s="7"/>
      <c r="U74" s="7">
        <f>'raw data'!U74/'raw data'!$C$184</f>
        <v>6.199053085502032E-4</v>
      </c>
      <c r="V74" s="7"/>
      <c r="W74" s="7">
        <f>'raw data'!W74/'raw data'!$C$184</f>
        <v>1.9551533704555585E-4</v>
      </c>
      <c r="X74" s="7">
        <f>'raw data'!X74/'raw data'!$C$184</f>
        <v>3.7688786053804009E-4</v>
      </c>
      <c r="Y74" s="7">
        <f>'raw data'!Y74/'raw data'!$C$184</f>
        <v>6.558083274110801E-3</v>
      </c>
      <c r="Z74" s="7"/>
      <c r="AA74" s="7">
        <f>'raw data'!AA74/'raw data'!$C$184</f>
        <v>2.9294282687685938E-4</v>
      </c>
      <c r="AB74" s="7">
        <f>'raw data'!AB74/'raw data'!$C$184</f>
        <v>4.8543760610572341E-4</v>
      </c>
      <c r="AC74" s="7"/>
      <c r="AD74" s="7"/>
      <c r="AE74" s="7"/>
      <c r="AF74" s="7"/>
    </row>
    <row r="75" spans="2:32" x14ac:dyDescent="0.3">
      <c r="B75" s="9" t="s">
        <v>145</v>
      </c>
      <c r="C75" s="7">
        <f>'raw data'!C75/'raw data'!$C$185</f>
        <v>5.9204172181360657E-4</v>
      </c>
      <c r="D75" s="7">
        <f>'raw data'!D75/'raw data'!$C$185</f>
        <v>6.2371975059437104E-2</v>
      </c>
      <c r="E75" s="7"/>
      <c r="F75" s="7"/>
      <c r="G75" s="7"/>
      <c r="H75" s="7"/>
      <c r="I75" s="7"/>
      <c r="J75" s="7"/>
      <c r="K75" s="7"/>
      <c r="L75" s="7">
        <f>'raw data'!L75/'raw data'!$C$185</f>
        <v>3.4846424499313168E-2</v>
      </c>
      <c r="M75" s="7">
        <f>'raw data'!M75/'raw data'!$C$185</f>
        <v>8.8896258718090572E-3</v>
      </c>
      <c r="N75" s="7">
        <f>'raw data'!N75/'raw data'!$C$185</f>
        <v>2.4170771598773771E-2</v>
      </c>
      <c r="O75" s="7">
        <f>'raw data'!O75/'raw data'!$C$185</f>
        <v>3.3053827738074469E-4</v>
      </c>
      <c r="P75" s="7">
        <f>'raw data'!P75/'raw data'!$C$185</f>
        <v>0</v>
      </c>
      <c r="Q75" s="7">
        <f>'raw data'!Q75/'raw data'!$C$185</f>
        <v>6.6987847955795265E-4</v>
      </c>
      <c r="R75" s="7">
        <f>'raw data'!R75/'raw data'!$C$185</f>
        <v>0</v>
      </c>
      <c r="S75" s="7">
        <f>'raw data'!S75/'raw data'!$C$185</f>
        <v>1.0263623349389879E-3</v>
      </c>
      <c r="T75" s="7"/>
      <c r="U75" s="7">
        <f>'raw data'!U75/'raw data'!$C$185</f>
        <v>6.8555923371818746E-4</v>
      </c>
      <c r="V75" s="7"/>
      <c r="W75" s="7">
        <f>'raw data'!W75/'raw data'!$C$185</f>
        <v>2.4889043615934994E-4</v>
      </c>
      <c r="X75" s="7">
        <f>'raw data'!X75/'raw data'!$C$185</f>
        <v>4.5240211167479048E-4</v>
      </c>
      <c r="Y75" s="7">
        <f>'raw data'!Y75/'raw data'!$C$185</f>
        <v>8.2873351368758594E-3</v>
      </c>
      <c r="Z75" s="7"/>
      <c r="AA75" s="7">
        <f>'raw data'!AA75/'raw data'!$C$185</f>
        <v>3.4154370485998042E-4</v>
      </c>
      <c r="AB75" s="7">
        <f>'raw data'!AB75/'raw data'!$C$185</f>
        <v>8.4278784225272406E-4</v>
      </c>
      <c r="AC75" s="7"/>
      <c r="AD75" s="7"/>
      <c r="AE75" s="7"/>
      <c r="AF75" s="7"/>
    </row>
    <row r="76" spans="2:32" x14ac:dyDescent="0.3">
      <c r="B76" s="9" t="s">
        <v>146</v>
      </c>
      <c r="C76" s="7">
        <f>'raw data'!C76/'raw data'!$C$186</f>
        <v>6.3993551429209264E-4</v>
      </c>
      <c r="D76" s="7">
        <f>'raw data'!D76/'raw data'!$C$186</f>
        <v>6.5937489606921029E-2</v>
      </c>
      <c r="E76" s="7"/>
      <c r="F76" s="7"/>
      <c r="G76" s="7"/>
      <c r="H76" s="7"/>
      <c r="I76" s="7"/>
      <c r="J76" s="7"/>
      <c r="K76" s="7"/>
      <c r="L76" s="7">
        <f>'raw data'!L76/'raw data'!$C$186</f>
        <v>3.8823488676494926E-2</v>
      </c>
      <c r="M76" s="7">
        <f>'raw data'!M76/'raw data'!$C$186</f>
        <v>9.787413668973113E-3</v>
      </c>
      <c r="N76" s="7">
        <f>'raw data'!N76/'raw data'!$C$186</f>
        <v>2.6194424752235015E-2</v>
      </c>
      <c r="O76" s="7">
        <f>'raw data'!O76/'raw data'!$C$186</f>
        <v>2.8067652492039295E-4</v>
      </c>
      <c r="P76" s="7">
        <f>'raw data'!P76/'raw data'!$C$186</f>
        <v>0</v>
      </c>
      <c r="Q76" s="7">
        <f>'raw data'!Q76/'raw data'!$C$186</f>
        <v>8.8946841199023948E-4</v>
      </c>
      <c r="R76" s="7">
        <f>'raw data'!R76/'raw data'!$C$186</f>
        <v>0</v>
      </c>
      <c r="S76" s="7">
        <f>'raw data'!S76/'raw data'!$C$186</f>
        <v>9.0343216596027939E-4</v>
      </c>
      <c r="T76" s="7"/>
      <c r="U76" s="7">
        <f>'raw data'!U76/'raw data'!$C$186</f>
        <v>8.637565130803366E-4</v>
      </c>
      <c r="V76" s="7"/>
      <c r="W76" s="7">
        <f>'raw data'!W76/'raw data'!$C$186</f>
        <v>3.0541917100539856E-4</v>
      </c>
      <c r="X76" s="7">
        <f>'raw data'!X76/'raw data'!$C$186</f>
        <v>5.4065443171964376E-4</v>
      </c>
      <c r="Y76" s="7">
        <f>'raw data'!Y76/'raw data'!$C$186</f>
        <v>9.4608607849113319E-3</v>
      </c>
      <c r="Z76" s="7"/>
      <c r="AA76" s="7">
        <f>'raw data'!AA76/'raw data'!$C$186</f>
        <v>6.2959113668915043E-4</v>
      </c>
      <c r="AB76" s="7">
        <f>'raw data'!AB76/'raw data'!$C$186</f>
        <v>9.8180745211007238E-4</v>
      </c>
      <c r="AC76" s="7"/>
      <c r="AD76" s="7"/>
      <c r="AE76" s="7"/>
      <c r="AF76" s="7"/>
    </row>
    <row r="77" spans="2:32" x14ac:dyDescent="0.3">
      <c r="B77" s="9" t="s">
        <v>147</v>
      </c>
      <c r="C77" s="7">
        <f>'raw data'!C77/'raw data'!$C$187</f>
        <v>5.0078454517821767E-4</v>
      </c>
      <c r="D77" s="7">
        <f>'raw data'!D77/'raw data'!$C$187</f>
        <v>6.1975414143177573E-2</v>
      </c>
      <c r="E77" s="7"/>
      <c r="F77" s="7"/>
      <c r="G77" s="7"/>
      <c r="H77" s="7"/>
      <c r="I77" s="7"/>
      <c r="J77" s="7"/>
      <c r="K77" s="7"/>
      <c r="L77" s="7">
        <f>'raw data'!L77/'raw data'!$C$187</f>
        <v>3.7433532775010186E-2</v>
      </c>
      <c r="M77" s="7">
        <f>'raw data'!M77/'raw data'!$C$187</f>
        <v>8.3402029496378906E-3</v>
      </c>
      <c r="N77" s="7">
        <f>'raw data'!N77/'raw data'!$C$187</f>
        <v>2.334188745550491E-2</v>
      </c>
      <c r="O77" s="7">
        <f>'raw data'!O77/'raw data'!$C$187</f>
        <v>3.5072765086914298E-4</v>
      </c>
      <c r="P77" s="7">
        <f>'raw data'!P77/'raw data'!$C$187</f>
        <v>0</v>
      </c>
      <c r="Q77" s="7">
        <f>'raw data'!Q77/'raw data'!$C$187</f>
        <v>7.7270474038914944E-4</v>
      </c>
      <c r="R77" s="7">
        <f>'raw data'!R77/'raw data'!$C$187</f>
        <v>0</v>
      </c>
      <c r="S77" s="7">
        <f>'raw data'!S77/'raw data'!$C$187</f>
        <v>7.9657121453620536E-4</v>
      </c>
      <c r="T77" s="7"/>
      <c r="U77" s="7">
        <f>'raw data'!U77/'raw data'!$C$187</f>
        <v>7.1946627256605283E-4</v>
      </c>
      <c r="V77" s="7"/>
      <c r="W77" s="7">
        <f>'raw data'!W77/'raw data'!$C$187</f>
        <v>2.3983310787332044E-4</v>
      </c>
      <c r="X77" s="7">
        <f>'raw data'!X77/'raw data'!$C$187</f>
        <v>4.9865777121613165E-4</v>
      </c>
      <c r="Y77" s="7">
        <f>'raw data'!Y77/'raw data'!$C$187</f>
        <v>8.7424928531506865E-3</v>
      </c>
      <c r="Z77" s="7"/>
      <c r="AA77" s="7">
        <f>'raw data'!AA77/'raw data'!$C$187</f>
        <v>4.8271288486443308E-4</v>
      </c>
      <c r="AB77" s="7">
        <f>'raw data'!AB77/'raw data'!$C$187</f>
        <v>8.0465369740132995E-4</v>
      </c>
      <c r="AC77" s="7"/>
      <c r="AD77" s="7"/>
      <c r="AE77" s="7"/>
      <c r="AF77" s="7"/>
    </row>
    <row r="78" spans="2:32" x14ac:dyDescent="0.3">
      <c r="B78" s="9" t="s">
        <v>148</v>
      </c>
      <c r="C78" s="7">
        <f>'raw data'!C78/'raw data'!$C$188</f>
        <v>5.8250976808372611E-4</v>
      </c>
      <c r="D78" s="7">
        <f>'raw data'!D78/'raw data'!$C$188</f>
        <v>6.3838439362388283E-2</v>
      </c>
      <c r="E78" s="7"/>
      <c r="F78" s="7"/>
      <c r="G78" s="7"/>
      <c r="H78" s="7"/>
      <c r="I78" s="7"/>
      <c r="J78" s="7"/>
      <c r="K78" s="7"/>
      <c r="L78" s="7">
        <f>'raw data'!L78/'raw data'!$C$188</f>
        <v>4.0245376232802832E-2</v>
      </c>
      <c r="M78" s="7">
        <f>'raw data'!M78/'raw data'!$C$188</f>
        <v>1.0631010222257525E-2</v>
      </c>
      <c r="N78" s="7">
        <f>'raw data'!N78/'raw data'!$C$188</f>
        <v>2.4071494170488966E-2</v>
      </c>
      <c r="O78" s="7">
        <f>'raw data'!O78/'raw data'!$C$188</f>
        <v>2.997909306478514E-4</v>
      </c>
      <c r="P78" s="7">
        <f>'raw data'!P78/'raw data'!$C$188</f>
        <v>0</v>
      </c>
      <c r="Q78" s="7">
        <f>'raw data'!Q78/'raw data'!$C$188</f>
        <v>9.0614811391790838E-4</v>
      </c>
      <c r="R78" s="7">
        <f>'raw data'!R78/'raw data'!$C$188</f>
        <v>0</v>
      </c>
      <c r="S78" s="7">
        <f>'raw data'!S78/'raw data'!$C$188</f>
        <v>9.0105281107069743E-4</v>
      </c>
      <c r="T78" s="7"/>
      <c r="U78" s="7">
        <f>'raw data'!U78/'raw data'!$C$188</f>
        <v>7.4859940741410893E-4</v>
      </c>
      <c r="V78" s="7"/>
      <c r="W78" s="7">
        <f>'raw data'!W78/'raw data'!$C$188</f>
        <v>2.6767835815675971E-4</v>
      </c>
      <c r="X78" s="7">
        <f>'raw data'!X78/'raw data'!$C$188</f>
        <v>4.5468685426428631E-4</v>
      </c>
      <c r="Y78" s="7">
        <f>'raw data'!Y78/'raw data'!$C$188</f>
        <v>8.5010182407959933E-3</v>
      </c>
      <c r="Z78" s="7"/>
      <c r="AA78" s="7">
        <f>'raw data'!AA78/'raw data'!$C$188</f>
        <v>2.8114155793838017E-4</v>
      </c>
      <c r="AB78" s="7">
        <f>'raw data'!AB78/'raw data'!$C$188</f>
        <v>7.9485471514753993E-4</v>
      </c>
      <c r="AC78" s="7"/>
      <c r="AD78" s="7"/>
      <c r="AE78" s="7"/>
      <c r="AF78" s="7"/>
    </row>
    <row r="79" spans="2:32" x14ac:dyDescent="0.3">
      <c r="B79" s="11" t="s">
        <v>149</v>
      </c>
      <c r="C79" s="7">
        <f>'raw data'!C79/'raw data'!$C$189</f>
        <v>4.4474392146113168E-4</v>
      </c>
      <c r="D79" s="7">
        <f>'raw data'!D79/'raw data'!$C$189</f>
        <v>1.5196804394845443E-3</v>
      </c>
      <c r="E79" s="7"/>
      <c r="F79" s="7"/>
      <c r="G79" s="7"/>
      <c r="H79" s="7"/>
      <c r="I79" s="7"/>
      <c r="J79" s="7"/>
      <c r="K79" s="7"/>
      <c r="L79" s="7">
        <f>'raw data'!L79/'raw data'!$C$189</f>
        <v>3.7036824520946448E-4</v>
      </c>
      <c r="M79" s="7">
        <f>'raw data'!M79/'raw data'!$C$189</f>
        <v>3.9097188954005614E-3</v>
      </c>
      <c r="N79" s="7">
        <f>'raw data'!N79/'raw data'!$C$189</f>
        <v>3.9004714773745716E-2</v>
      </c>
      <c r="O79" s="7">
        <f>'raw data'!O79/'raw data'!$C$189</f>
        <v>8.43582297006982E-4</v>
      </c>
      <c r="P79" s="7">
        <f>'raw data'!P79/'raw data'!$C$189</f>
        <v>0</v>
      </c>
      <c r="Q79" s="7">
        <f>'raw data'!Q79/'raw data'!$C$189</f>
        <v>2.5977316256485368E-2</v>
      </c>
      <c r="R79" s="7">
        <f>'raw data'!R79/'raw data'!$C$189</f>
        <v>0</v>
      </c>
      <c r="S79" s="7">
        <f>'raw data'!S79/'raw data'!$C$189</f>
        <v>0</v>
      </c>
      <c r="T79" s="7"/>
      <c r="U79" s="7">
        <f>'raw data'!U79/'raw data'!$C$189</f>
        <v>8.9900903683306208E-5</v>
      </c>
      <c r="V79" s="7"/>
      <c r="W79" s="7">
        <f>'raw data'!W79/'raw data'!$C$189</f>
        <v>2.9649053987845488E-4</v>
      </c>
      <c r="X79" s="7">
        <f>'raw data'!X79/'raw data'!$C$189</f>
        <v>2.5910907823296843E-4</v>
      </c>
      <c r="Y79" s="7">
        <f>'raw data'!Y79/'raw data'!$C$189</f>
        <v>6.0256881722475326E-3</v>
      </c>
      <c r="Z79" s="7"/>
      <c r="AA79" s="7">
        <f>'raw data'!AA79/'raw data'!$C$189</f>
        <v>1.6607230357030216E-4</v>
      </c>
      <c r="AB79" s="7">
        <f>'raw data'!AB79/'raw data'!$C$189</f>
        <v>3.5073690670978948E-4</v>
      </c>
      <c r="AC79" s="7"/>
      <c r="AD79" s="7"/>
      <c r="AE79" s="7"/>
      <c r="AF79" s="7"/>
    </row>
    <row r="80" spans="2:32" x14ac:dyDescent="0.3">
      <c r="B80" s="11" t="s">
        <v>150</v>
      </c>
      <c r="C80" s="7">
        <f>'raw data'!C80/'raw data'!$C$190</f>
        <v>2.9321725146984302E-4</v>
      </c>
      <c r="D80" s="7">
        <f>'raw data'!D80/'raw data'!$C$190</f>
        <v>1.7803279207368376E-3</v>
      </c>
      <c r="E80" s="7"/>
      <c r="F80" s="7"/>
      <c r="G80" s="7"/>
      <c r="H80" s="7"/>
      <c r="I80" s="7"/>
      <c r="J80" s="7"/>
      <c r="K80" s="7"/>
      <c r="L80" s="7">
        <f>'raw data'!L80/'raw data'!$C$190</f>
        <v>7.1494391593360696E-4</v>
      </c>
      <c r="M80" s="7">
        <f>'raw data'!M80/'raw data'!$C$190</f>
        <v>4.4934760691665975E-3</v>
      </c>
      <c r="N80" s="7">
        <f>'raw data'!N80/'raw data'!$C$190</f>
        <v>3.8625166947371288E-2</v>
      </c>
      <c r="O80" s="7">
        <f>'raw data'!O80/'raw data'!$C$190</f>
        <v>1.2368006235115247E-3</v>
      </c>
      <c r="P80" s="7">
        <f>'raw data'!P80/'raw data'!$C$190</f>
        <v>0</v>
      </c>
      <c r="Q80" s="7">
        <f>'raw data'!Q80/'raw data'!$C$190</f>
        <v>2.50925056245828E-2</v>
      </c>
      <c r="R80" s="7">
        <f>'raw data'!R80/'raw data'!$C$190</f>
        <v>0</v>
      </c>
      <c r="S80" s="7">
        <f>'raw data'!S80/'raw data'!$C$190</f>
        <v>8.5063815129843623E-5</v>
      </c>
      <c r="T80" s="7"/>
      <c r="U80" s="7">
        <f>'raw data'!U80/'raw data'!$C$190</f>
        <v>1.2820770632098385E-4</v>
      </c>
      <c r="V80" s="7"/>
      <c r="W80" s="7">
        <f>'raw data'!W80/'raw data'!$C$190</f>
        <v>2.6732742917077155E-4</v>
      </c>
      <c r="X80" s="7">
        <f>'raw data'!X80/'raw data'!$C$190</f>
        <v>2.7761733538791928E-4</v>
      </c>
      <c r="Y80" s="7">
        <f>'raw data'!Y80/'raw data'!$C$190</f>
        <v>6.0216735227081198E-3</v>
      </c>
      <c r="Z80" s="7"/>
      <c r="AA80" s="7">
        <f>'raw data'!AA80/'raw data'!$C$190</f>
        <v>1.3077180152112927E-4</v>
      </c>
      <c r="AB80" s="7">
        <f>'raw data'!AB80/'raw data'!$C$190</f>
        <v>3.219049357571357E-4</v>
      </c>
      <c r="AC80" s="7"/>
      <c r="AD80" s="7"/>
      <c r="AE80" s="7"/>
      <c r="AF80" s="7"/>
    </row>
    <row r="81" spans="2:32" x14ac:dyDescent="0.3">
      <c r="B81" s="11" t="s">
        <v>151</v>
      </c>
      <c r="C81" s="7">
        <f>'raw data'!C81/'raw data'!$C$191</f>
        <v>3.7088181611929643E-4</v>
      </c>
      <c r="D81" s="7">
        <f>'raw data'!D81/'raw data'!$C$191</f>
        <v>1.6308298832227743E-3</v>
      </c>
      <c r="E81" s="7"/>
      <c r="F81" s="7"/>
      <c r="G81" s="7"/>
      <c r="H81" s="7"/>
      <c r="I81" s="7"/>
      <c r="J81" s="7"/>
      <c r="K81" s="7"/>
      <c r="L81" s="7">
        <f>'raw data'!L81/'raw data'!$C$191</f>
        <v>2.5904119891461303E-4</v>
      </c>
      <c r="M81" s="7">
        <f>'raw data'!M81/'raw data'!$C$191</f>
        <v>4.6742779024145052E-3</v>
      </c>
      <c r="N81" s="7">
        <f>'raw data'!N81/'raw data'!$C$191</f>
        <v>4.4119678641681384E-2</v>
      </c>
      <c r="O81" s="7">
        <f>'raw data'!O81/'raw data'!$C$191</f>
        <v>1.752085136611527E-3</v>
      </c>
      <c r="P81" s="7">
        <f>'raw data'!P81/'raw data'!$C$191</f>
        <v>0</v>
      </c>
      <c r="Q81" s="7">
        <f>'raw data'!Q81/'raw data'!$C$191</f>
        <v>2.3571448341797963E-2</v>
      </c>
      <c r="R81" s="7">
        <f>'raw data'!R81/'raw data'!$C$191</f>
        <v>0</v>
      </c>
      <c r="S81" s="7">
        <f>'raw data'!S81/'raw data'!$C$191</f>
        <v>0</v>
      </c>
      <c r="T81" s="7"/>
      <c r="U81" s="7">
        <f>'raw data'!U81/'raw data'!$C$191</f>
        <v>9.7860552520998776E-5</v>
      </c>
      <c r="V81" s="7"/>
      <c r="W81" s="7">
        <f>'raw data'!W81/'raw data'!$C$191</f>
        <v>2.5778256349666395E-4</v>
      </c>
      <c r="X81" s="7">
        <f>'raw data'!X81/'raw data'!$C$191</f>
        <v>2.4299267314012644E-4</v>
      </c>
      <c r="Y81" s="7">
        <f>'raw data'!Y81/'raw data'!$C$191</f>
        <v>5.7152390491906546E-3</v>
      </c>
      <c r="Z81" s="7"/>
      <c r="AA81" s="7">
        <f>'raw data'!AA81/'raw data'!$C$191</f>
        <v>1.6211962093251112E-4</v>
      </c>
      <c r="AB81" s="7">
        <f>'raw data'!AB81/'raw data'!$C$191</f>
        <v>2.9253791400714915E-4</v>
      </c>
      <c r="AC81" s="7"/>
      <c r="AD81" s="7"/>
      <c r="AE81" s="7"/>
      <c r="AF81" s="7"/>
    </row>
    <row r="82" spans="2:32" x14ac:dyDescent="0.3">
      <c r="B82" s="11" t="s">
        <v>152</v>
      </c>
      <c r="C82" s="7">
        <f>'raw data'!C82/'raw data'!$C$192</f>
        <v>3.0557203633332171E-4</v>
      </c>
      <c r="D82" s="7">
        <f>'raw data'!D82/'raw data'!$C$192</f>
        <v>1.5560811257001048E-3</v>
      </c>
      <c r="E82" s="7"/>
      <c r="F82" s="7"/>
      <c r="G82" s="7"/>
      <c r="H82" s="7"/>
      <c r="I82" s="7"/>
      <c r="J82" s="7"/>
      <c r="K82" s="7"/>
      <c r="L82" s="7">
        <f>'raw data'!L82/'raw data'!$C$192</f>
        <v>5.3233824219384325E-4</v>
      </c>
      <c r="M82" s="7">
        <f>'raw data'!M82/'raw data'!$C$192</f>
        <v>3.5931898590370781E-3</v>
      </c>
      <c r="N82" s="7">
        <f>'raw data'!N82/'raw data'!$C$192</f>
        <v>4.1432333096915873E-2</v>
      </c>
      <c r="O82" s="7">
        <f>'raw data'!O82/'raw data'!$C$192</f>
        <v>1.5733353697551758E-3</v>
      </c>
      <c r="P82" s="7">
        <f>'raw data'!P82/'raw data'!$C$192</f>
        <v>0</v>
      </c>
      <c r="Q82" s="7">
        <f>'raw data'!Q82/'raw data'!$C$192</f>
        <v>2.425764518556495E-2</v>
      </c>
      <c r="R82" s="7">
        <f>'raw data'!R82/'raw data'!$C$192</f>
        <v>0</v>
      </c>
      <c r="S82" s="7">
        <f>'raw data'!S82/'raw data'!$C$192</f>
        <v>1.1669950764689506E-4</v>
      </c>
      <c r="T82" s="7"/>
      <c r="U82" s="7">
        <f>'raw data'!U82/'raw data'!$C$192</f>
        <v>6.1048061309054244E-5</v>
      </c>
      <c r="V82" s="7"/>
      <c r="W82" s="7">
        <f>'raw data'!W82/'raw data'!$C$192</f>
        <v>3.0621029303511702E-4</v>
      </c>
      <c r="X82" s="7">
        <f>'raw data'!X82/'raw data'!$C$192</f>
        <v>2.308737108436882E-4</v>
      </c>
      <c r="Y82" s="7">
        <f>'raw data'!Y82/'raw data'!$C$192</f>
        <v>5.9735755789261293E-3</v>
      </c>
      <c r="Z82" s="7"/>
      <c r="AA82" s="7">
        <f>'raw data'!AA82/'raw data'!$C$192</f>
        <v>0</v>
      </c>
      <c r="AB82" s="7">
        <f>'raw data'!AB82/'raw data'!$C$192</f>
        <v>3.0098393375912623E-4</v>
      </c>
      <c r="AC82" s="7"/>
      <c r="AD82" s="7"/>
      <c r="AE82" s="7"/>
      <c r="AF82" s="7"/>
    </row>
    <row r="83" spans="2:32" x14ac:dyDescent="0.3">
      <c r="B83" s="12" t="s">
        <v>153</v>
      </c>
      <c r="C83" s="7">
        <f>'raw data'!C83/'raw data'!$C$193</f>
        <v>0</v>
      </c>
      <c r="D83" s="7">
        <f>'raw data'!D83/'raw data'!$C$193</f>
        <v>0</v>
      </c>
      <c r="E83" s="7"/>
      <c r="F83" s="7"/>
      <c r="G83" s="7"/>
      <c r="H83" s="7"/>
      <c r="I83" s="7"/>
      <c r="J83" s="7"/>
      <c r="K83" s="7"/>
      <c r="L83" s="7">
        <f>'raw data'!L83/'raw data'!$C$193</f>
        <v>0</v>
      </c>
      <c r="M83" s="7">
        <f>'raw data'!M83/'raw data'!$C$193</f>
        <v>2.5162062409560312E-3</v>
      </c>
      <c r="N83" s="7">
        <f>'raw data'!N83/'raw data'!$C$193</f>
        <v>1.3030697750325899E-2</v>
      </c>
      <c r="O83" s="7">
        <f>'raw data'!O83/'raw data'!$C$193</f>
        <v>0</v>
      </c>
      <c r="P83" s="7">
        <f>'raw data'!P83/'raw data'!$C$193</f>
        <v>0</v>
      </c>
      <c r="Q83" s="7">
        <f>'raw data'!Q83/'raw data'!$C$193</f>
        <v>1.370657746708882E-2</v>
      </c>
      <c r="R83" s="7">
        <f>'raw data'!R83/'raw data'!$C$193</f>
        <v>0</v>
      </c>
      <c r="S83" s="7">
        <f>'raw data'!S83/'raw data'!$C$193</f>
        <v>0</v>
      </c>
      <c r="T83" s="7"/>
      <c r="U83" s="7">
        <f>'raw data'!U83/'raw data'!$C$193</f>
        <v>0</v>
      </c>
      <c r="V83" s="7"/>
      <c r="W83" s="7">
        <f>'raw data'!W83/'raw data'!$C$193</f>
        <v>1.1019219335970476E-4</v>
      </c>
      <c r="X83" s="7">
        <f>'raw data'!X83/'raw data'!$C$193</f>
        <v>5.8333968346216511E-5</v>
      </c>
      <c r="Y83" s="7">
        <f>'raw data'!Y83/'raw data'!$C$193</f>
        <v>2.0027886053517476E-3</v>
      </c>
      <c r="Z83" s="7"/>
      <c r="AA83" s="7">
        <f>'raw data'!AA83/'raw data'!$C$193</f>
        <v>0</v>
      </c>
      <c r="AB83" s="7">
        <f>'raw data'!AB83/'raw data'!$C$193</f>
        <v>4.2686486303342394E-5</v>
      </c>
      <c r="AC83" s="7"/>
      <c r="AD83" s="7"/>
      <c r="AE83" s="7"/>
      <c r="AF83" s="7"/>
    </row>
    <row r="84" spans="2:32" x14ac:dyDescent="0.3">
      <c r="B84" s="12" t="s">
        <v>154</v>
      </c>
      <c r="C84" s="7">
        <f>'raw data'!C84/'raw data'!$C$194</f>
        <v>0</v>
      </c>
      <c r="D84" s="7">
        <f>'raw data'!D84/'raw data'!$C$194</f>
        <v>0</v>
      </c>
      <c r="E84" s="7"/>
      <c r="F84" s="7"/>
      <c r="G84" s="7"/>
      <c r="H84" s="7"/>
      <c r="I84" s="7"/>
      <c r="J84" s="7"/>
      <c r="K84" s="7"/>
      <c r="L84" s="7">
        <f>'raw data'!L84/'raw data'!$C$194</f>
        <v>0</v>
      </c>
      <c r="M84" s="7">
        <f>'raw data'!M84/'raw data'!$C$194</f>
        <v>1.2333911931376972E-3</v>
      </c>
      <c r="N84" s="7">
        <f>'raw data'!N84/'raw data'!$C$194</f>
        <v>1.2892576772831446E-2</v>
      </c>
      <c r="O84" s="7">
        <f>'raw data'!O84/'raw data'!$C$194</f>
        <v>0</v>
      </c>
      <c r="P84" s="7">
        <f>'raw data'!P84/'raw data'!$C$194</f>
        <v>0</v>
      </c>
      <c r="Q84" s="7">
        <f>'raw data'!Q84/'raw data'!$C$194</f>
        <v>1.2876922915821874E-2</v>
      </c>
      <c r="R84" s="7">
        <f>'raw data'!R84/'raw data'!$C$194</f>
        <v>0</v>
      </c>
      <c r="S84" s="7">
        <f>'raw data'!S84/'raw data'!$C$194</f>
        <v>1.1080547853812569E-4</v>
      </c>
      <c r="T84" s="7"/>
      <c r="U84" s="7">
        <f>'raw data'!U84/'raw data'!$C$194</f>
        <v>0</v>
      </c>
      <c r="V84" s="7"/>
      <c r="W84" s="7">
        <f>'raw data'!W84/'raw data'!$C$194</f>
        <v>4.2914694066209368E-5</v>
      </c>
      <c r="X84" s="7">
        <f>'raw data'!X84/'raw data'!$C$194</f>
        <v>9.8592623689516598E-5</v>
      </c>
      <c r="Y84" s="7">
        <f>'raw data'!Y84/'raw data'!$C$194</f>
        <v>2.098691587634636E-3</v>
      </c>
      <c r="Z84" s="7"/>
      <c r="AA84" s="7">
        <f>'raw data'!AA84/'raw data'!$C$194</f>
        <v>0</v>
      </c>
      <c r="AB84" s="7">
        <f>'raw data'!AB84/'raw data'!$C$194</f>
        <v>7.2989033617511852E-5</v>
      </c>
      <c r="AC84" s="7"/>
      <c r="AD84" s="7"/>
      <c r="AE84" s="7"/>
      <c r="AF84" s="7"/>
    </row>
    <row r="85" spans="2:32" x14ac:dyDescent="0.3">
      <c r="B85" s="12" t="s">
        <v>155</v>
      </c>
      <c r="C85" s="7">
        <f>'raw data'!C85/'raw data'!$C$195</f>
        <v>0</v>
      </c>
      <c r="D85" s="7">
        <f>'raw data'!D85/'raw data'!$C$195</f>
        <v>0</v>
      </c>
      <c r="E85" s="7"/>
      <c r="F85" s="7"/>
      <c r="G85" s="7"/>
      <c r="H85" s="7"/>
      <c r="I85" s="7"/>
      <c r="J85" s="7"/>
      <c r="K85" s="7"/>
      <c r="L85" s="7">
        <f>'raw data'!L85/'raw data'!$C$195</f>
        <v>0</v>
      </c>
      <c r="M85" s="7">
        <f>'raw data'!M85/'raw data'!$C$195</f>
        <v>1.6636214932970884E-3</v>
      </c>
      <c r="N85" s="7">
        <f>'raw data'!N85/'raw data'!$C$195</f>
        <v>1.1378608047416566E-2</v>
      </c>
      <c r="O85" s="7">
        <f>'raw data'!O85/'raw data'!$C$195</f>
        <v>0</v>
      </c>
      <c r="P85" s="7">
        <f>'raw data'!P85/'raw data'!$C$195</f>
        <v>0</v>
      </c>
      <c r="Q85" s="7">
        <f>'raw data'!Q85/'raw data'!$C$195</f>
        <v>1.2639599251827394E-2</v>
      </c>
      <c r="R85" s="7">
        <f>'raw data'!R85/'raw data'!$C$195</f>
        <v>0</v>
      </c>
      <c r="S85" s="7">
        <f>'raw data'!S85/'raw data'!$C$195</f>
        <v>2.8991964288155417E-4</v>
      </c>
      <c r="T85" s="7"/>
      <c r="U85" s="7">
        <f>'raw data'!U85/'raw data'!$C$195</f>
        <v>0</v>
      </c>
      <c r="V85" s="7"/>
      <c r="W85" s="7">
        <f>'raw data'!W85/'raw data'!$C$195</f>
        <v>9.9579111135787018E-5</v>
      </c>
      <c r="X85" s="7">
        <f>'raw data'!X85/'raw data'!$C$195</f>
        <v>5.3493895743942965E-5</v>
      </c>
      <c r="Y85" s="7">
        <f>'raw data'!Y85/'raw data'!$C$195</f>
        <v>1.9642214725666797E-3</v>
      </c>
      <c r="Z85" s="7"/>
      <c r="AA85" s="7">
        <f>'raw data'!AA85/'raw data'!$C$195</f>
        <v>0</v>
      </c>
      <c r="AB85" s="7">
        <f>'raw data'!AB85/'raw data'!$C$195</f>
        <v>2.8629810538761211E-5</v>
      </c>
      <c r="AC85" s="7"/>
      <c r="AD85" s="7"/>
      <c r="AE85" s="7"/>
      <c r="AF85" s="7"/>
    </row>
    <row r="86" spans="2:32" x14ac:dyDescent="0.3">
      <c r="B86" s="12" t="s">
        <v>156</v>
      </c>
      <c r="C86" s="7">
        <f>'raw data'!C86/'raw data'!$C$196</f>
        <v>0</v>
      </c>
      <c r="D86" s="7">
        <f>'raw data'!D86/'raw data'!$C$196</f>
        <v>0</v>
      </c>
      <c r="E86" s="7"/>
      <c r="F86" s="7"/>
      <c r="G86" s="7"/>
      <c r="H86" s="7"/>
      <c r="I86" s="7"/>
      <c r="J86" s="7"/>
      <c r="K86" s="7"/>
      <c r="L86" s="7">
        <f>'raw data'!L86/'raw data'!$C$196</f>
        <v>0</v>
      </c>
      <c r="M86" s="7">
        <f>'raw data'!M86/'raw data'!$C$196</f>
        <v>1.6402257952879112E-3</v>
      </c>
      <c r="N86" s="7">
        <f>'raw data'!N86/'raw data'!$C$196</f>
        <v>1.1472135305112563E-2</v>
      </c>
      <c r="O86" s="7">
        <f>'raw data'!O86/'raw data'!$C$196</f>
        <v>0</v>
      </c>
      <c r="P86" s="7">
        <f>'raw data'!P86/'raw data'!$C$196</f>
        <v>0</v>
      </c>
      <c r="Q86" s="7">
        <f>'raw data'!Q86/'raw data'!$C$196</f>
        <v>1.2671388272996083E-2</v>
      </c>
      <c r="R86" s="7">
        <f>'raw data'!R86/'raw data'!$C$196</f>
        <v>0</v>
      </c>
      <c r="S86" s="7">
        <f>'raw data'!S86/'raw data'!$C$196</f>
        <v>0</v>
      </c>
      <c r="T86" s="7"/>
      <c r="U86" s="7">
        <f>'raw data'!U86/'raw data'!$C$196</f>
        <v>0</v>
      </c>
      <c r="V86" s="7"/>
      <c r="W86" s="7">
        <f>'raw data'!W86/'raw data'!$C$196</f>
        <v>6.8865552439378421E-5</v>
      </c>
      <c r="X86" s="7">
        <f>'raw data'!X86/'raw data'!$C$196</f>
        <v>2.1600322512904908E-5</v>
      </c>
      <c r="Y86" s="7">
        <f>'raw data'!Y86/'raw data'!$C$196</f>
        <v>2.0741294877830337E-3</v>
      </c>
      <c r="Z86" s="7"/>
      <c r="AA86" s="7">
        <f>'raw data'!AA86/'raw data'!$C$196</f>
        <v>0</v>
      </c>
      <c r="AB86" s="7">
        <f>'raw data'!AB86/'raw data'!$C$196</f>
        <v>5.1585311050365378E-5</v>
      </c>
      <c r="AC86" s="7"/>
      <c r="AD86" s="7"/>
      <c r="AE86" s="7"/>
    </row>
    <row r="87" spans="2:32" ht="15" x14ac:dyDescent="0.2">
      <c r="B87" s="15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2:32" ht="15" x14ac:dyDescent="0.2">
      <c r="B88" s="15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2:32" ht="15" x14ac:dyDescent="0.2">
      <c r="B89" s="15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2:32" ht="15" x14ac:dyDescent="0.2">
      <c r="B90" s="15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</row>
    <row r="91" spans="2:32" ht="15" x14ac:dyDescent="0.2">
      <c r="AF91" s="7"/>
    </row>
    <row r="92" spans="2:32" ht="15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 t="s">
        <v>133</v>
      </c>
      <c r="N92" s="8" t="s">
        <v>85</v>
      </c>
      <c r="O92" s="8" t="s">
        <v>115</v>
      </c>
      <c r="P92" s="8" t="s">
        <v>118</v>
      </c>
      <c r="Q92" s="8" t="s">
        <v>117</v>
      </c>
      <c r="R92" s="8" t="s">
        <v>87</v>
      </c>
      <c r="S92" s="8"/>
      <c r="T92" s="8"/>
      <c r="U92" s="8" t="s">
        <v>89</v>
      </c>
      <c r="V92" s="8"/>
      <c r="W92" s="8" t="s">
        <v>119</v>
      </c>
      <c r="X92" s="8" t="s">
        <v>107</v>
      </c>
      <c r="Y92" s="8" t="s">
        <v>108</v>
      </c>
      <c r="Z92" s="8"/>
      <c r="AA92" s="8" t="s">
        <v>125</v>
      </c>
      <c r="AB92" s="8" t="s">
        <v>126</v>
      </c>
      <c r="AC92" s="8"/>
      <c r="AD92" s="8"/>
      <c r="AE92" s="8"/>
      <c r="AF92" s="7"/>
    </row>
    <row r="93" spans="2:32" x14ac:dyDescent="0.3">
      <c r="B93" s="8" t="s">
        <v>141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>
        <f>'raw data'!M93/'raw data'!$C$181</f>
        <v>1.4424285196950033E-2</v>
      </c>
      <c r="N93" s="7">
        <f>'raw data'!N93/'raw data'!$C$181</f>
        <v>2.3248836303092272E-2</v>
      </c>
      <c r="O93" s="7">
        <f>'raw data'!O93/'raw data'!$C$181</f>
        <v>2.2539466765496963E-4</v>
      </c>
      <c r="P93" s="7">
        <f>'raw data'!P93/'raw data'!$C$181</f>
        <v>0</v>
      </c>
      <c r="Q93" s="7">
        <f>'raw data'!Q93/'raw data'!$C$181</f>
        <v>5.5831576214930513E-4</v>
      </c>
      <c r="R93" s="7">
        <f>'raw data'!R93/'raw data'!$C$181</f>
        <v>0</v>
      </c>
      <c r="S93" s="7"/>
      <c r="T93" s="7"/>
      <c r="U93" s="7">
        <f>'raw data'!U93/'raw data'!$C$181</f>
        <v>7.2867187381503722E-4</v>
      </c>
      <c r="V93" s="7"/>
      <c r="W93" s="7">
        <f>'raw data'!W93/'raw data'!$C$181</f>
        <v>2.5717658056585138E-4</v>
      </c>
      <c r="X93" s="7">
        <f>'raw data'!X93/'raw data'!$C$181</f>
        <v>4.0299971529627617E-4</v>
      </c>
      <c r="Y93" s="7">
        <f>'raw data'!Y93/'raw data'!$C$181</f>
        <v>6.8133427297596746E-3</v>
      </c>
      <c r="Z93" s="7"/>
      <c r="AA93" s="7">
        <f>'raw data'!AA93/'raw data'!$C$181</f>
        <v>4.109687057967521E-4</v>
      </c>
      <c r="AB93" s="7">
        <f>'raw data'!AB93/'raw data'!$C$181</f>
        <v>7.8283166871525526E-4</v>
      </c>
      <c r="AC93" s="7"/>
      <c r="AD93" s="7"/>
      <c r="AE93" s="7"/>
      <c r="AF93" s="7"/>
    </row>
    <row r="94" spans="2:32" x14ac:dyDescent="0.3">
      <c r="B94" s="8" t="s">
        <v>142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>
        <f>'raw data'!M94/'raw data'!$C$182</f>
        <v>1.3952954357518385E-2</v>
      </c>
      <c r="N94" s="7">
        <f>'raw data'!N94/'raw data'!$C$182</f>
        <v>2.6757410406601692E-2</v>
      </c>
      <c r="O94" s="7">
        <f>'raw data'!O94/'raw data'!$C$182</f>
        <v>2.6142208626863696E-4</v>
      </c>
      <c r="P94" s="7">
        <f>'raw data'!P94/'raw data'!$C$182</f>
        <v>0</v>
      </c>
      <c r="Q94" s="7">
        <f>'raw data'!Q94/'raw data'!$C$182</f>
        <v>4.0381977062070731E-4</v>
      </c>
      <c r="R94" s="7">
        <f>'raw data'!R94/'raw data'!$C$182</f>
        <v>0</v>
      </c>
      <c r="S94" s="7"/>
      <c r="T94" s="7"/>
      <c r="U94" s="7">
        <f>'raw data'!U94/'raw data'!$C$182</f>
        <v>8.9377919450966687E-4</v>
      </c>
      <c r="V94" s="7"/>
      <c r="W94" s="7">
        <f>'raw data'!W94/'raw data'!$C$182</f>
        <v>2.3239041481466793E-4</v>
      </c>
      <c r="X94" s="7">
        <f>'raw data'!X94/'raw data'!$C$182</f>
        <v>3.7361037306235843E-4</v>
      </c>
      <c r="Y94" s="7">
        <f>'raw data'!Y94/'raw data'!$C$182</f>
        <v>6.3936072799761446E-3</v>
      </c>
      <c r="Z94" s="7"/>
      <c r="AA94" s="7">
        <f>'raw data'!AA94/'raw data'!$C$182</f>
        <v>3.1108862681091193E-4</v>
      </c>
      <c r="AB94" s="7">
        <f>'raw data'!AB94/'raw data'!$C$182</f>
        <v>7.5470267404061607E-4</v>
      </c>
      <c r="AC94" s="7"/>
      <c r="AD94" s="7"/>
      <c r="AE94" s="7"/>
      <c r="AF94" s="7"/>
    </row>
    <row r="95" spans="2:32" x14ac:dyDescent="0.3">
      <c r="B95" s="8" t="s">
        <v>143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>
        <f>'raw data'!M95/'raw data'!$C$183</f>
        <v>1.0910750156452948E-2</v>
      </c>
      <c r="N95" s="7">
        <f>'raw data'!N95/'raw data'!$C$183</f>
        <v>2.2880220931238482E-2</v>
      </c>
      <c r="O95" s="7">
        <f>'raw data'!O95/'raw data'!$C$183</f>
        <v>1.6141357513541237E-4</v>
      </c>
      <c r="P95" s="7">
        <f>'raw data'!P95/'raw data'!$C$183</f>
        <v>0</v>
      </c>
      <c r="Q95" s="7">
        <f>'raw data'!Q95/'raw data'!$C$183</f>
        <v>2.6926556535902666E-4</v>
      </c>
      <c r="R95" s="7">
        <f>'raw data'!R95/'raw data'!$C$183</f>
        <v>0</v>
      </c>
      <c r="S95" s="7"/>
      <c r="T95" s="7"/>
      <c r="U95" s="7">
        <f>'raw data'!U95/'raw data'!$C$183</f>
        <v>6.7529651719470214E-4</v>
      </c>
      <c r="V95" s="7"/>
      <c r="W95" s="7">
        <f>'raw data'!W95/'raw data'!$C$183</f>
        <v>1.336838337582793E-4</v>
      </c>
      <c r="X95" s="7">
        <f>'raw data'!X95/'raw data'!$C$183</f>
        <v>2.2597099427206982E-4</v>
      </c>
      <c r="Y95" s="7">
        <f>'raw data'!Y95/'raw data'!$C$183</f>
        <v>4.5825873378095979E-3</v>
      </c>
      <c r="Z95" s="7"/>
      <c r="AA95" s="7">
        <f>'raw data'!AA95/'raw data'!$C$183</f>
        <v>0</v>
      </c>
      <c r="AB95" s="7">
        <f>'raw data'!AB95/'raw data'!$C$183</f>
        <v>4.248214883990562E-4</v>
      </c>
      <c r="AC95" s="7"/>
      <c r="AD95" s="7"/>
      <c r="AE95" s="7"/>
      <c r="AF95" s="7"/>
    </row>
    <row r="96" spans="2:32" x14ac:dyDescent="0.3">
      <c r="B96" s="8" t="s">
        <v>144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>
        <f>'raw data'!M96/'raw data'!$C$184</f>
        <v>1.3245202414956032E-2</v>
      </c>
      <c r="N96" s="7">
        <f>'raw data'!N96/'raw data'!$C$184</f>
        <v>2.2413692463229187E-2</v>
      </c>
      <c r="O96" s="7">
        <f>'raw data'!O96/'raw data'!$C$184</f>
        <v>3.9216116974248437E-4</v>
      </c>
      <c r="P96" s="7">
        <f>'raw data'!P96/'raw data'!$C$184</f>
        <v>0</v>
      </c>
      <c r="Q96" s="7">
        <f>'raw data'!Q96/'raw data'!$C$184</f>
        <v>5.9981177429591201E-4</v>
      </c>
      <c r="R96" s="7">
        <f>'raw data'!R96/'raw data'!$C$184</f>
        <v>0</v>
      </c>
      <c r="S96" s="7"/>
      <c r="T96" s="7"/>
      <c r="U96" s="7">
        <f>'raw data'!U96/'raw data'!$C$184</f>
        <v>7.5648822925215669E-4</v>
      </c>
      <c r="V96" s="7"/>
      <c r="W96" s="7">
        <f>'raw data'!W96/'raw data'!$C$184</f>
        <v>2.115747377879226E-4</v>
      </c>
      <c r="X96" s="7">
        <f>'raw data'!X96/'raw data'!$C$184</f>
        <v>4.1315457293596581E-4</v>
      </c>
      <c r="Y96" s="7">
        <f>'raw data'!Y96/'raw data'!$C$184</f>
        <v>6.913457029827836E-3</v>
      </c>
      <c r="Z96" s="7"/>
      <c r="AA96" s="7">
        <f>'raw data'!AA96/'raw data'!$C$184</f>
        <v>1.8332953120410938E-4</v>
      </c>
      <c r="AB96" s="7">
        <f>'raw data'!AB96/'raw data'!$C$184</f>
        <v>8.4899077551464836E-4</v>
      </c>
      <c r="AC96" s="7"/>
      <c r="AD96" s="7"/>
      <c r="AE96" s="7"/>
      <c r="AF96" s="7"/>
    </row>
    <row r="97" spans="2:41" x14ac:dyDescent="0.3">
      <c r="B97" s="9" t="s">
        <v>145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>
        <f>'raw data'!M97/'raw data'!$C$185</f>
        <v>1.3532152742646974E-2</v>
      </c>
      <c r="N97" s="7">
        <f>'raw data'!N97/'raw data'!$C$185</f>
        <v>2.8061293959222001E-2</v>
      </c>
      <c r="O97" s="7">
        <f>'raw data'!O97/'raw data'!$C$185</f>
        <v>3.70317875568067E-4</v>
      </c>
      <c r="P97" s="7">
        <f>'raw data'!P97/'raw data'!$C$185</f>
        <v>0</v>
      </c>
      <c r="Q97" s="7">
        <f>'raw data'!Q97/'raw data'!$C$185</f>
        <v>4.0197933520306562E-4</v>
      </c>
      <c r="R97" s="7">
        <f>'raw data'!R97/'raw data'!$C$185</f>
        <v>0</v>
      </c>
      <c r="S97" s="7"/>
      <c r="T97" s="7"/>
      <c r="U97" s="7">
        <f>'raw data'!U97/'raw data'!$C$185</f>
        <v>6.8741201254903482E-4</v>
      </c>
      <c r="V97" s="7"/>
      <c r="W97" s="7">
        <f>'raw data'!W97/'raw data'!$C$185</f>
        <v>2.9743722505028711E-4</v>
      </c>
      <c r="X97" s="7">
        <f>'raw data'!X97/'raw data'!$C$185</f>
        <v>4.1206548412264722E-4</v>
      </c>
      <c r="Y97" s="7">
        <f>'raw data'!Y97/'raw data'!$C$185</f>
        <v>7.5630114766212396E-3</v>
      </c>
      <c r="Z97" s="7"/>
      <c r="AA97" s="7">
        <f>'raw data'!AA97/'raw data'!$C$185</f>
        <v>2.6473783728375385E-4</v>
      </c>
      <c r="AB97" s="7">
        <f>'raw data'!AB97/'raw data'!$C$185</f>
        <v>1.1303496117221947E-3</v>
      </c>
      <c r="AC97" s="7"/>
      <c r="AD97" s="7"/>
      <c r="AE97" s="7"/>
      <c r="AF97" s="7"/>
    </row>
    <row r="98" spans="2:41" x14ac:dyDescent="0.3">
      <c r="B98" s="9" t="s">
        <v>146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>
        <f>'raw data'!M98/'raw data'!$C$186</f>
        <v>1.4388917082475208E-2</v>
      </c>
      <c r="N98" s="7">
        <f>'raw data'!N98/'raw data'!$C$186</f>
        <v>2.7434588633109082E-2</v>
      </c>
      <c r="O98" s="7">
        <f>'raw data'!O98/'raw data'!$C$186</f>
        <v>3.7534719377012494E-4</v>
      </c>
      <c r="P98" s="7">
        <f>'raw data'!P98/'raw data'!$C$186</f>
        <v>0</v>
      </c>
      <c r="Q98" s="7">
        <f>'raw data'!Q98/'raw data'!$C$186</f>
        <v>6.4036596385615141E-4</v>
      </c>
      <c r="R98" s="7">
        <f>'raw data'!R98/'raw data'!$C$186</f>
        <v>0</v>
      </c>
      <c r="S98" s="7"/>
      <c r="T98" s="7"/>
      <c r="U98" s="7">
        <f>'raw data'!U98/'raw data'!$C$186</f>
        <v>8.6367284925105881E-4</v>
      </c>
      <c r="V98" s="7"/>
      <c r="W98" s="7">
        <f>'raw data'!W98/'raw data'!$C$186</f>
        <v>3.4015761578015295E-4</v>
      </c>
      <c r="X98" s="7">
        <f>'raw data'!X98/'raw data'!$C$186</f>
        <v>4.7941623306435306E-4</v>
      </c>
      <c r="Y98" s="7">
        <f>'raw data'!Y98/'raw data'!$C$186</f>
        <v>8.5859986033247782E-3</v>
      </c>
      <c r="Z98" s="7"/>
      <c r="AA98" s="7">
        <f>'raw data'!AA98/'raw data'!$C$186</f>
        <v>7.0187924049420515E-4</v>
      </c>
      <c r="AB98" s="7">
        <f>'raw data'!AB98/'raw data'!$C$186</f>
        <v>1.3425328003063364E-3</v>
      </c>
      <c r="AC98" s="7"/>
      <c r="AD98" s="7"/>
      <c r="AE98" s="7"/>
      <c r="AF98" s="7"/>
    </row>
    <row r="99" spans="2:41" x14ac:dyDescent="0.3">
      <c r="B99" s="9" t="s">
        <v>147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>
        <f>'raw data'!M99/'raw data'!$C$187</f>
        <v>1.4526831974814122E-2</v>
      </c>
      <c r="N99" s="7">
        <f>'raw data'!N99/'raw data'!$C$187</f>
        <v>2.6971528627832565E-2</v>
      </c>
      <c r="O99" s="7">
        <f>'raw data'!O99/'raw data'!$C$187</f>
        <v>8.0308602568495593E-5</v>
      </c>
      <c r="P99" s="7">
        <f>'raw data'!P99/'raw data'!$C$187</f>
        <v>0</v>
      </c>
      <c r="Q99" s="7">
        <f>'raw data'!Q99/'raw data'!$C$187</f>
        <v>7.1712415528285621E-4</v>
      </c>
      <c r="R99" s="7">
        <f>'raw data'!R99/'raw data'!$C$187</f>
        <v>0</v>
      </c>
      <c r="S99" s="7"/>
      <c r="T99" s="7"/>
      <c r="U99" s="7">
        <f>'raw data'!U99/'raw data'!$C$187</f>
        <v>8.114472772042297E-4</v>
      </c>
      <c r="V99" s="7"/>
      <c r="W99" s="7">
        <f>'raw data'!W99/'raw data'!$C$187</f>
        <v>2.9780018610774399E-4</v>
      </c>
      <c r="X99" s="7">
        <f>'raw data'!X99/'raw data'!$C$187</f>
        <v>4.2318066823476927E-4</v>
      </c>
      <c r="Y99" s="7">
        <f>'raw data'!Y99/'raw data'!$C$187</f>
        <v>8.0064224049405611E-3</v>
      </c>
      <c r="Z99" s="7"/>
      <c r="AA99" s="7">
        <f>'raw data'!AA99/'raw data'!$C$187</f>
        <v>4.9291842901149794E-4</v>
      </c>
      <c r="AB99" s="7">
        <f>'raw data'!AB99/'raw data'!$C$187</f>
        <v>1.0674821630635406E-3</v>
      </c>
      <c r="AC99" s="7"/>
      <c r="AD99" s="7"/>
      <c r="AE99" s="7"/>
      <c r="AF99" s="7"/>
    </row>
    <row r="100" spans="2:41" x14ac:dyDescent="0.3">
      <c r="B100" s="9" t="s">
        <v>148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>
        <f>'raw data'!M100/'raw data'!$C$188</f>
        <v>1.5317335014271618E-2</v>
      </c>
      <c r="N100" s="7">
        <f>'raw data'!N100/'raw data'!$C$188</f>
        <v>2.8215722653356052E-2</v>
      </c>
      <c r="O100" s="7">
        <f>'raw data'!O100/'raw data'!$C$188</f>
        <v>4.6297073618180209E-4</v>
      </c>
      <c r="P100" s="7">
        <f>'raw data'!P100/'raw data'!$C$188</f>
        <v>0</v>
      </c>
      <c r="Q100" s="7">
        <f>'raw data'!Q100/'raw data'!$C$188</f>
        <v>6.8876506841133002E-4</v>
      </c>
      <c r="R100" s="7">
        <f>'raw data'!R100/'raw data'!$C$188</f>
        <v>0</v>
      </c>
      <c r="S100" s="7"/>
      <c r="T100" s="7"/>
      <c r="U100" s="7">
        <f>'raw data'!U100/'raw data'!$C$188</f>
        <v>7.5104591272037507E-4</v>
      </c>
      <c r="V100" s="7"/>
      <c r="W100" s="7">
        <f>'raw data'!W100/'raw data'!$C$188</f>
        <v>3.2419061858974721E-4</v>
      </c>
      <c r="X100" s="7">
        <f>'raw data'!X100/'raw data'!$C$188</f>
        <v>4.4295187758413863E-4</v>
      </c>
      <c r="Y100" s="7">
        <f>'raw data'!Y100/'raw data'!$C$188</f>
        <v>7.4940104527272461E-3</v>
      </c>
      <c r="Z100" s="7"/>
      <c r="AA100" s="7">
        <f>'raw data'!AA100/'raw data'!$C$188</f>
        <v>3.3516314218542145E-4</v>
      </c>
      <c r="AB100" s="7">
        <f>'raw data'!AB100/'raw data'!$C$188</f>
        <v>1.1138447369544817E-3</v>
      </c>
      <c r="AC100" s="7"/>
      <c r="AD100" s="7"/>
      <c r="AE100" s="7"/>
      <c r="AF100" s="7"/>
    </row>
    <row r="101" spans="2:41" x14ac:dyDescent="0.3">
      <c r="B101" s="11" t="s">
        <v>149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>
        <f>'raw data'!M101/'raw data'!$C$189</f>
        <v>2.9234007144781837E-3</v>
      </c>
      <c r="N101" s="7">
        <f>'raw data'!N101/'raw data'!$C$189</f>
        <v>3.3667858704014356E-2</v>
      </c>
      <c r="O101" s="7">
        <f>'raw data'!O101/'raw data'!$C$189</f>
        <v>1.1623437797440227E-3</v>
      </c>
      <c r="P101" s="7">
        <f>'raw data'!P101/'raw data'!$C$189</f>
        <v>0</v>
      </c>
      <c r="Q101" s="7">
        <f>'raw data'!Q101/'raw data'!$C$189</f>
        <v>1.1232505892540063E-2</v>
      </c>
      <c r="R101" s="7">
        <f>'raw data'!R101/'raw data'!$C$189</f>
        <v>0</v>
      </c>
      <c r="S101" s="7"/>
      <c r="T101" s="7"/>
      <c r="U101" s="7">
        <f>'raw data'!U101/'raw data'!$C$189</f>
        <v>5.7093209278825454E-5</v>
      </c>
      <c r="V101" s="7"/>
      <c r="W101" s="7">
        <f>'raw data'!W101/'raw data'!$C$189</f>
        <v>2.3595369512858228E-4</v>
      </c>
      <c r="X101" s="7">
        <f>'raw data'!X101/'raw data'!$C$189</f>
        <v>1.1112806320567264E-4</v>
      </c>
      <c r="Y101" s="7">
        <f>'raw data'!Y101/'raw data'!$C$189</f>
        <v>3.2351662619566112E-3</v>
      </c>
      <c r="Z101" s="7"/>
      <c r="AA101" s="7">
        <f>'raw data'!AA101/'raw data'!$C$189</f>
        <v>0</v>
      </c>
      <c r="AB101" s="7">
        <f>'raw data'!AB101/'raw data'!$C$189</f>
        <v>2.0377839106454357E-4</v>
      </c>
      <c r="AC101" s="7"/>
      <c r="AD101" s="7"/>
      <c r="AE101" s="7"/>
      <c r="AF101" s="7"/>
    </row>
    <row r="102" spans="2:41" x14ac:dyDescent="0.3">
      <c r="B102" s="11" t="s">
        <v>150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>
        <f>'raw data'!M102/'raw data'!$C$190</f>
        <v>2.3706968280335803E-3</v>
      </c>
      <c r="N102" s="7">
        <f>'raw data'!N102/'raw data'!$C$190</f>
        <v>3.3412768255507555E-2</v>
      </c>
      <c r="O102" s="7">
        <f>'raw data'!O102/'raw data'!$C$190</f>
        <v>1.0541335143630527E-3</v>
      </c>
      <c r="P102" s="7">
        <f>'raw data'!P102/'raw data'!$C$190</f>
        <v>0</v>
      </c>
      <c r="Q102" s="7">
        <f>'raw data'!Q102/'raw data'!$C$190</f>
        <v>1.1031366982865201E-2</v>
      </c>
      <c r="R102" s="7">
        <f>'raw data'!R102/'raw data'!$C$190</f>
        <v>0</v>
      </c>
      <c r="S102" s="7"/>
      <c r="T102" s="7"/>
      <c r="U102" s="7">
        <f>'raw data'!U102/'raw data'!$C$190</f>
        <v>6.5780595037537483E-5</v>
      </c>
      <c r="V102" s="7"/>
      <c r="W102" s="7">
        <f>'raw data'!W102/'raw data'!$C$190</f>
        <v>2.4472019431746362E-4</v>
      </c>
      <c r="X102" s="7">
        <f>'raw data'!X102/'raw data'!$C$190</f>
        <v>9.9110619843570085E-5</v>
      </c>
      <c r="Y102" s="7">
        <f>'raw data'!Y102/'raw data'!$C$190</f>
        <v>2.9884586135003081E-3</v>
      </c>
      <c r="Z102" s="7"/>
      <c r="AA102" s="7">
        <f>'raw data'!AA102/'raw data'!$C$190</f>
        <v>0</v>
      </c>
      <c r="AB102" s="7">
        <f>'raw data'!AB102/'raw data'!$C$190</f>
        <v>2.0452751623025543E-4</v>
      </c>
      <c r="AC102" s="7"/>
      <c r="AD102" s="7"/>
      <c r="AE102" s="7"/>
      <c r="AF102" s="7"/>
    </row>
    <row r="103" spans="2:41" x14ac:dyDescent="0.3">
      <c r="B103" s="11" t="s">
        <v>151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>
        <f>'raw data'!M103/'raw data'!$C$191</f>
        <v>2.6703980813867099E-3</v>
      </c>
      <c r="N103" s="7">
        <f>'raw data'!N103/'raw data'!$C$191</f>
        <v>3.6987716830557189E-2</v>
      </c>
      <c r="O103" s="7">
        <f>'raw data'!O103/'raw data'!$C$191</f>
        <v>1.5034913885913184E-3</v>
      </c>
      <c r="P103" s="7">
        <f>'raw data'!P103/'raw data'!$C$191</f>
        <v>0</v>
      </c>
      <c r="Q103" s="7">
        <f>'raw data'!Q103/'raw data'!$C$191</f>
        <v>1.08777005600839E-2</v>
      </c>
      <c r="R103" s="7">
        <f>'raw data'!R103/'raw data'!$C$191</f>
        <v>0</v>
      </c>
      <c r="S103" s="7"/>
      <c r="T103" s="7"/>
      <c r="U103" s="7">
        <f>'raw data'!U103/'raw data'!$C$191</f>
        <v>4.9823452782597583E-5</v>
      </c>
      <c r="V103" s="7"/>
      <c r="W103" s="7">
        <f>'raw data'!W103/'raw data'!$C$191</f>
        <v>2.4642357521373857E-4</v>
      </c>
      <c r="X103" s="7">
        <f>'raw data'!X103/'raw data'!$C$191</f>
        <v>8.0759001259106362E-5</v>
      </c>
      <c r="Y103" s="7">
        <f>'raw data'!Y103/'raw data'!$C$191</f>
        <v>2.6416613847654595E-3</v>
      </c>
      <c r="Z103" s="7"/>
      <c r="AA103" s="7">
        <f>'raw data'!AA103/'raw data'!$C$191</f>
        <v>0</v>
      </c>
      <c r="AB103" s="7">
        <f>'raw data'!AB103/'raw data'!$C$191</f>
        <v>1.8397532891130643E-4</v>
      </c>
      <c r="AC103" s="7"/>
      <c r="AD103" s="7"/>
      <c r="AE103" s="7"/>
      <c r="AF103" s="7"/>
    </row>
    <row r="104" spans="2:41" x14ac:dyDescent="0.3">
      <c r="B104" s="11" t="s">
        <v>152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>
        <f>'raw data'!M104/'raw data'!$C$192</f>
        <v>2.9870695489049573E-3</v>
      </c>
      <c r="N104" s="7">
        <f>'raw data'!N104/'raw data'!$C$192</f>
        <v>3.7976094272830392E-2</v>
      </c>
      <c r="O104" s="7">
        <f>'raw data'!O104/'raw data'!$C$192</f>
        <v>1.3587640708702137E-3</v>
      </c>
      <c r="P104" s="7">
        <f>'raw data'!P104/'raw data'!$C$192</f>
        <v>0</v>
      </c>
      <c r="Q104" s="7">
        <f>'raw data'!Q104/'raw data'!$C$192</f>
        <v>1.0388423018600554E-2</v>
      </c>
      <c r="R104" s="7">
        <f>'raw data'!R104/'raw data'!$C$192</f>
        <v>0</v>
      </c>
      <c r="S104" s="7"/>
      <c r="T104" s="7"/>
      <c r="U104" s="7">
        <f>'raw data'!U104/'raw data'!$C$192</f>
        <v>2.8199276044735358E-5</v>
      </c>
      <c r="V104" s="7"/>
      <c r="W104" s="7">
        <f>'raw data'!W104/'raw data'!$C$192</f>
        <v>2.0437420861472592E-4</v>
      </c>
      <c r="X104" s="7">
        <f>'raw data'!X104/'raw data'!$C$192</f>
        <v>1.1490718499132761E-4</v>
      </c>
      <c r="Y104" s="7">
        <f>'raw data'!Y104/'raw data'!$C$192</f>
        <v>2.9134489393591199E-3</v>
      </c>
      <c r="Z104" s="7"/>
      <c r="AA104" s="7">
        <f>'raw data'!AA104/'raw data'!$C$192</f>
        <v>0</v>
      </c>
      <c r="AB104" s="7">
        <f>'raw data'!AB104/'raw data'!$C$192</f>
        <v>2.3787540919699874E-4</v>
      </c>
      <c r="AC104" s="7"/>
      <c r="AD104" s="7"/>
      <c r="AE104" s="7"/>
      <c r="AF104" s="7"/>
    </row>
    <row r="105" spans="2:41" x14ac:dyDescent="0.3">
      <c r="B105" s="12" t="s">
        <v>153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>
        <f>'raw data'!M105/'raw data'!$C$193</f>
        <v>1.3110289260800452E-3</v>
      </c>
      <c r="N105" s="7">
        <f>'raw data'!N105/'raw data'!$C$193</f>
        <v>4.8462696267317909E-3</v>
      </c>
      <c r="O105" s="7">
        <f>'raw data'!O105/'raw data'!$C$193</f>
        <v>0</v>
      </c>
      <c r="P105" s="7">
        <f>'raw data'!P105/'raw data'!$C$193</f>
        <v>0</v>
      </c>
      <c r="Q105" s="7">
        <f>'raw data'!Q105/'raw data'!$C$193</f>
        <v>2.2604581711691113E-3</v>
      </c>
      <c r="R105" s="7">
        <f>'raw data'!R105/'raw data'!$C$193</f>
        <v>0</v>
      </c>
      <c r="S105" s="7"/>
      <c r="T105" s="7"/>
      <c r="U105" s="7">
        <f>'raw data'!U105/'raw data'!$C$193</f>
        <v>0</v>
      </c>
      <c r="V105" s="7"/>
      <c r="W105" s="7">
        <f>'raw data'!W105/'raw data'!$C$193</f>
        <v>0</v>
      </c>
      <c r="X105" s="7">
        <f>'raw data'!X105/'raw data'!$C$193</f>
        <v>0</v>
      </c>
      <c r="Y105" s="7">
        <f>'raw data'!Y105/'raw data'!$C$193</f>
        <v>2.6187581433135133E-4</v>
      </c>
      <c r="Z105" s="7"/>
      <c r="AA105" s="7">
        <f>'raw data'!AA105/'raw data'!$C$193</f>
        <v>0</v>
      </c>
      <c r="AB105" s="7">
        <f>'raw data'!AB105/'raw data'!$C$193</f>
        <v>1.4738358704200793E-5</v>
      </c>
      <c r="AC105" s="7"/>
      <c r="AD105" s="7"/>
      <c r="AE105" s="7"/>
      <c r="AF105" s="7"/>
    </row>
    <row r="106" spans="2:41" x14ac:dyDescent="0.3">
      <c r="B106" s="12" t="s">
        <v>154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>
        <f>'raw data'!M106/'raw data'!$C$194</f>
        <v>9.2882074680157014E-4</v>
      </c>
      <c r="N106" s="7">
        <f>'raw data'!N106/'raw data'!$C$194</f>
        <v>5.660297834815111E-3</v>
      </c>
      <c r="O106" s="7">
        <f>'raw data'!O106/'raw data'!$C$194</f>
        <v>0</v>
      </c>
      <c r="P106" s="7">
        <f>'raw data'!P106/'raw data'!$C$194</f>
        <v>0</v>
      </c>
      <c r="Q106" s="7">
        <f>'raw data'!Q106/'raw data'!$C$194</f>
        <v>1.7220248517063339E-3</v>
      </c>
      <c r="R106" s="7">
        <f>'raw data'!R106/'raw data'!$C$194</f>
        <v>0</v>
      </c>
      <c r="S106" s="7"/>
      <c r="T106" s="7"/>
      <c r="U106" s="7">
        <f>'raw data'!U106/'raw data'!$C$194</f>
        <v>0</v>
      </c>
      <c r="V106" s="7"/>
      <c r="W106" s="7">
        <f>'raw data'!W106/'raw data'!$C$194</f>
        <v>0</v>
      </c>
      <c r="X106" s="7">
        <f>'raw data'!X106/'raw data'!$C$194</f>
        <v>0</v>
      </c>
      <c r="Y106" s="7">
        <f>'raw data'!Y106/'raw data'!$C$194</f>
        <v>3.1656719422288768E-4</v>
      </c>
      <c r="Z106" s="7"/>
      <c r="AA106" s="7">
        <f>'raw data'!AA106/'raw data'!$C$194</f>
        <v>0</v>
      </c>
      <c r="AB106" s="7">
        <f>'raw data'!AB106/'raw data'!$C$194</f>
        <v>7.6074632778544115E-6</v>
      </c>
      <c r="AC106" s="7"/>
      <c r="AD106" s="7"/>
      <c r="AE106" s="7"/>
      <c r="AF106" s="7"/>
    </row>
    <row r="107" spans="2:41" x14ac:dyDescent="0.3">
      <c r="B107" s="12" t="s">
        <v>155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>
        <f>'raw data'!M107/'raw data'!$C$195</f>
        <v>7.2285630977635606E-4</v>
      </c>
      <c r="N107" s="7">
        <f>'raw data'!N107/'raw data'!$C$195</f>
        <v>4.897319648927919E-3</v>
      </c>
      <c r="O107" s="7">
        <f>'raw data'!O107/'raw data'!$C$195</f>
        <v>0</v>
      </c>
      <c r="P107" s="7">
        <f>'raw data'!P107/'raw data'!$C$195</f>
        <v>0</v>
      </c>
      <c r="Q107" s="7">
        <f>'raw data'!Q107/'raw data'!$C$195</f>
        <v>2.1332887581490068E-3</v>
      </c>
      <c r="R107" s="7">
        <f>'raw data'!R107/'raw data'!$C$195</f>
        <v>0</v>
      </c>
      <c r="S107" s="7"/>
      <c r="T107" s="7"/>
      <c r="U107" s="7">
        <f>'raw data'!U107/'raw data'!$C$195</f>
        <v>0</v>
      </c>
      <c r="V107" s="7"/>
      <c r="W107" s="7">
        <f>'raw data'!W107/'raw data'!$C$195</f>
        <v>0</v>
      </c>
      <c r="X107" s="7">
        <f>'raw data'!X107/'raw data'!$C$195</f>
        <v>0</v>
      </c>
      <c r="Y107" s="7">
        <f>'raw data'!Y107/'raw data'!$C$195</f>
        <v>3.1497668044451368E-4</v>
      </c>
      <c r="Z107" s="7"/>
      <c r="AA107" s="7">
        <f>'raw data'!AA107/'raw data'!$C$195</f>
        <v>0</v>
      </c>
      <c r="AB107" s="7">
        <f>'raw data'!AB107/'raw data'!$C$195</f>
        <v>2.0093778117144786E-5</v>
      </c>
      <c r="AC107" s="7"/>
      <c r="AD107" s="7"/>
      <c r="AE107" s="7"/>
      <c r="AF107" s="7"/>
    </row>
    <row r="108" spans="2:41" x14ac:dyDescent="0.3">
      <c r="B108" s="12" t="s">
        <v>156</v>
      </c>
      <c r="M108" s="7">
        <f>'raw data'!M108/'raw data'!$C$196</f>
        <v>0</v>
      </c>
      <c r="N108" s="7">
        <f>'raw data'!N108/'raw data'!$C$196</f>
        <v>4.9384629706438034E-3</v>
      </c>
      <c r="O108" s="7">
        <f>'raw data'!O108/'raw data'!$C$196</f>
        <v>0</v>
      </c>
      <c r="P108" s="7">
        <f>'raw data'!P108/'raw data'!$C$196</f>
        <v>0</v>
      </c>
      <c r="Q108" s="7">
        <f>'raw data'!Q108/'raw data'!$C$196</f>
        <v>1.9720771836417754E-3</v>
      </c>
      <c r="R108" s="7">
        <f>'raw data'!R108/'raw data'!$C$196</f>
        <v>0</v>
      </c>
      <c r="S108" s="7"/>
      <c r="T108" s="7"/>
      <c r="U108" s="7">
        <f>'raw data'!U108/'raw data'!$C$196</f>
        <v>0</v>
      </c>
      <c r="V108" s="7"/>
      <c r="W108" s="7">
        <f>'raw data'!W108/'raw data'!$C$196</f>
        <v>0</v>
      </c>
      <c r="X108" s="7">
        <f>'raw data'!X108/'raw data'!$C$196</f>
        <v>0</v>
      </c>
      <c r="Y108" s="7">
        <f>'raw data'!Y108/'raw data'!$C$196</f>
        <v>3.1294676788370371E-4</v>
      </c>
      <c r="Z108" s="7"/>
      <c r="AA108" s="7">
        <f>'raw data'!AA108/'raw data'!$C$196</f>
        <v>0</v>
      </c>
      <c r="AB108" s="7">
        <f>'raw data'!AB108/'raw data'!$C$196</f>
        <v>1.4900656313423199E-5</v>
      </c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</row>
    <row r="109" spans="2:41" ht="15" x14ac:dyDescent="0.2">
      <c r="B109" s="15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2:41" ht="15" x14ac:dyDescent="0.2">
      <c r="B110" s="15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2:41" ht="15" x14ac:dyDescent="0.2">
      <c r="B111" s="15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2:41" ht="15" x14ac:dyDescent="0.2">
      <c r="B112" s="15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 spans="2:32" ht="15" x14ac:dyDescent="0.2">
      <c r="P113" s="7"/>
      <c r="AF113" s="7"/>
    </row>
    <row r="114" spans="2:32" ht="15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 t="s">
        <v>134</v>
      </c>
      <c r="N114" s="8" t="s">
        <v>86</v>
      </c>
      <c r="O114" s="8" t="s">
        <v>116</v>
      </c>
      <c r="P114" s="7"/>
      <c r="Q114" s="8"/>
      <c r="R114" s="8" t="s">
        <v>88</v>
      </c>
      <c r="S114" s="8"/>
      <c r="T114" s="8"/>
      <c r="U114" s="8"/>
      <c r="V114" s="8"/>
      <c r="W114" s="8" t="s">
        <v>121</v>
      </c>
      <c r="X114" s="8"/>
      <c r="Y114" s="8"/>
      <c r="Z114" s="8"/>
      <c r="AA114" s="8"/>
      <c r="AB114" s="8" t="s">
        <v>127</v>
      </c>
      <c r="AC114" s="8"/>
      <c r="AD114" s="8"/>
      <c r="AE114" s="8"/>
      <c r="AF114" s="7"/>
    </row>
    <row r="115" spans="2:32" x14ac:dyDescent="0.3">
      <c r="B115" s="8" t="s">
        <v>141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>
        <f>'raw data'!M115/'raw data'!$C$181</f>
        <v>1.2202753876984792E-2</v>
      </c>
      <c r="N115" s="7">
        <f>'raw data'!N115/'raw data'!$C$181</f>
        <v>2.8250335028542656E-2</v>
      </c>
      <c r="O115" s="7">
        <f>'raw data'!O115/'raw data'!$C$181</f>
        <v>3.804180021206661E-4</v>
      </c>
      <c r="P115" s="7"/>
      <c r="Q115" s="7"/>
      <c r="R115" s="7">
        <f>'raw data'!R115/'raw data'!$C$181</f>
        <v>0</v>
      </c>
      <c r="S115" s="7"/>
      <c r="T115" s="7"/>
      <c r="U115" s="7"/>
      <c r="V115" s="7"/>
      <c r="W115" s="7">
        <f>'raw data'!W115/'raw data'!$C$181</f>
        <v>2.8886899249253392E-4</v>
      </c>
      <c r="X115" s="7"/>
      <c r="Y115" s="7"/>
      <c r="Z115" s="7"/>
      <c r="AA115" s="7"/>
      <c r="AB115" s="7">
        <f>'raw data'!AB115/'raw data'!$C$181</f>
        <v>7.7041513380651111E-4</v>
      </c>
      <c r="AC115" s="7"/>
      <c r="AD115" s="7"/>
      <c r="AE115" s="7"/>
      <c r="AF115" s="7"/>
    </row>
    <row r="116" spans="2:32" x14ac:dyDescent="0.3">
      <c r="B116" s="8" t="s">
        <v>142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>
        <f>'raw data'!M116/'raw data'!$C$182</f>
        <v>1.2366124520630564E-2</v>
      </c>
      <c r="N116" s="7">
        <f>'raw data'!N116/'raw data'!$C$182</f>
        <v>3.2534259829376841E-2</v>
      </c>
      <c r="O116" s="7">
        <f>'raw data'!O116/'raw data'!$C$182</f>
        <v>5.6963653185243231E-4</v>
      </c>
      <c r="P116" s="7"/>
      <c r="Q116" s="7"/>
      <c r="R116" s="7">
        <f>'raw data'!R116/'raw data'!$C$182</f>
        <v>0</v>
      </c>
      <c r="S116" s="7"/>
      <c r="T116" s="7"/>
      <c r="U116" s="7"/>
      <c r="V116" s="7"/>
      <c r="W116" s="7">
        <f>'raw data'!W116/'raw data'!$C$182</f>
        <v>2.9058494915269284E-4</v>
      </c>
      <c r="X116" s="7"/>
      <c r="Y116" s="7"/>
      <c r="Z116" s="7"/>
      <c r="AA116" s="7"/>
      <c r="AB116" s="7">
        <f>'raw data'!AB116/'raw data'!$C$182</f>
        <v>6.8399027101085968E-4</v>
      </c>
      <c r="AC116" s="7"/>
      <c r="AD116" s="7"/>
      <c r="AE116" s="7"/>
      <c r="AF116" s="7"/>
    </row>
    <row r="117" spans="2:32" x14ac:dyDescent="0.3">
      <c r="B117" s="8" t="s">
        <v>143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>
        <f>'raw data'!M117/'raw data'!$C$183</f>
        <v>9.3609797063124861E-3</v>
      </c>
      <c r="N117" s="7">
        <f>'raw data'!N117/'raw data'!$C$183</f>
        <v>2.5628967908723054E-2</v>
      </c>
      <c r="O117" s="7">
        <f>'raw data'!O117/'raw data'!$C$183</f>
        <v>0</v>
      </c>
      <c r="P117" s="7"/>
      <c r="Q117" s="7"/>
      <c r="R117" s="7">
        <f>'raw data'!R117/'raw data'!$C$183</f>
        <v>0</v>
      </c>
      <c r="S117" s="7"/>
      <c r="T117" s="7"/>
      <c r="U117" s="7"/>
      <c r="V117" s="7"/>
      <c r="W117" s="7">
        <f>'raw data'!W117/'raw data'!$C$183</f>
        <v>2.5984938460469362E-4</v>
      </c>
      <c r="X117" s="7"/>
      <c r="Y117" s="7"/>
      <c r="Z117" s="7"/>
      <c r="AA117" s="7"/>
      <c r="AB117" s="7">
        <f>'raw data'!AB117/'raw data'!$C$183</f>
        <v>4.414640718885971E-4</v>
      </c>
      <c r="AC117" s="7"/>
      <c r="AD117" s="7"/>
      <c r="AE117" s="7"/>
      <c r="AF117" s="7"/>
    </row>
    <row r="118" spans="2:32" x14ac:dyDescent="0.3">
      <c r="B118" s="8" t="s">
        <v>144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>
        <f>'raw data'!M118/'raw data'!$C$184</f>
        <v>1.2516561451054628E-2</v>
      </c>
      <c r="N118" s="7">
        <f>'raw data'!N118/'raw data'!$C$184</f>
        <v>2.6632701338940738E-2</v>
      </c>
      <c r="O118" s="7">
        <f>'raw data'!O118/'raw data'!$C$184</f>
        <v>5.3054867899702445E-4</v>
      </c>
      <c r="P118" s="7"/>
      <c r="Q118" s="7"/>
      <c r="R118" s="7">
        <f>'raw data'!R118/'raw data'!$C$184</f>
        <v>0</v>
      </c>
      <c r="S118" s="7"/>
      <c r="T118" s="7"/>
      <c r="U118" s="7"/>
      <c r="V118" s="7"/>
      <c r="W118" s="7">
        <f>'raw data'!W118/'raw data'!$C$184</f>
        <v>2.9540351569489544E-4</v>
      </c>
      <c r="X118" s="7"/>
      <c r="Y118" s="7"/>
      <c r="Z118" s="7"/>
      <c r="AA118" s="7"/>
      <c r="AB118" s="7">
        <f>'raw data'!AB118/'raw data'!$C$184</f>
        <v>7.1423848623254778E-4</v>
      </c>
      <c r="AC118" s="7"/>
      <c r="AD118" s="7"/>
      <c r="AE118" s="7"/>
      <c r="AF118" s="7"/>
    </row>
    <row r="119" spans="2:32" x14ac:dyDescent="0.3">
      <c r="B119" s="9" t="s">
        <v>145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>
        <f>'raw data'!M119/'raw data'!$C$185</f>
        <v>1.0420896448146756E-2</v>
      </c>
      <c r="N119" s="7">
        <f>'raw data'!N119/'raw data'!$C$185</f>
        <v>3.0179642367241622E-2</v>
      </c>
      <c r="O119" s="7">
        <f>'raw data'!O119/'raw data'!$C$185</f>
        <v>5.5542854012878746E-4</v>
      </c>
      <c r="P119" s="7"/>
      <c r="Q119" s="7"/>
      <c r="R119" s="7">
        <f>'raw data'!R119/'raw data'!$C$185</f>
        <v>0</v>
      </c>
      <c r="S119" s="7"/>
      <c r="T119" s="7"/>
      <c r="U119" s="7"/>
      <c r="V119" s="7"/>
      <c r="W119" s="7">
        <f>'raw data'!W119/'raw data'!$C$185</f>
        <v>3.4446059207982911E-4</v>
      </c>
      <c r="X119" s="7"/>
      <c r="Y119" s="7"/>
      <c r="Z119" s="7"/>
      <c r="AA119" s="7"/>
      <c r="AB119" s="7">
        <f>'raw data'!AB119/'raw data'!$C$185</f>
        <v>8.4946108170886529E-4</v>
      </c>
      <c r="AC119" s="7"/>
      <c r="AD119" s="7"/>
      <c r="AE119" s="7"/>
      <c r="AF119" s="7"/>
    </row>
    <row r="120" spans="2:32" x14ac:dyDescent="0.3">
      <c r="B120" s="9" t="s">
        <v>146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>
        <f>'raw data'!M120/'raw data'!$C$186</f>
        <v>9.6202288806281257E-3</v>
      </c>
      <c r="N120" s="7">
        <f>'raw data'!N120/'raw data'!$C$186</f>
        <v>3.2822895307621489E-2</v>
      </c>
      <c r="O120" s="7">
        <f>'raw data'!O120/'raw data'!$C$186</f>
        <v>3.8497415881717556E-4</v>
      </c>
      <c r="P120" s="7"/>
      <c r="Q120" s="7"/>
      <c r="R120" s="7">
        <f>'raw data'!R120/'raw data'!$C$186</f>
        <v>0</v>
      </c>
      <c r="S120" s="7"/>
      <c r="T120" s="7"/>
      <c r="U120" s="7"/>
      <c r="V120" s="7"/>
      <c r="W120" s="7">
        <f>'raw data'!W120/'raw data'!$C$186</f>
        <v>3.7777964501370604E-4</v>
      </c>
      <c r="X120" s="7"/>
      <c r="Y120" s="7"/>
      <c r="Z120" s="7"/>
      <c r="AA120" s="7"/>
      <c r="AB120" s="7">
        <f>'raw data'!AB120/'raw data'!$C$186</f>
        <v>9.7328273722756362E-4</v>
      </c>
      <c r="AC120" s="7"/>
      <c r="AD120" s="7"/>
      <c r="AE120" s="7"/>
      <c r="AF120" s="7"/>
    </row>
    <row r="121" spans="2:32" x14ac:dyDescent="0.3">
      <c r="B121" s="9" t="s">
        <v>147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>
        <f>'raw data'!M121/'raw data'!$C$187</f>
        <v>1.0746494098446208E-2</v>
      </c>
      <c r="N121" s="7">
        <f>'raw data'!N121/'raw data'!$C$187</f>
        <v>3.0421311129262441E-2</v>
      </c>
      <c r="O121" s="7">
        <f>'raw data'!O121/'raw data'!$C$187</f>
        <v>3.443993882629698E-4</v>
      </c>
      <c r="P121" s="7"/>
      <c r="Q121" s="7"/>
      <c r="R121" s="7">
        <f>'raw data'!R121/'raw data'!$C$187</f>
        <v>0</v>
      </c>
      <c r="S121" s="7"/>
      <c r="T121" s="7"/>
      <c r="U121" s="7"/>
      <c r="V121" s="7"/>
      <c r="W121" s="7">
        <f>'raw data'!W121/'raw data'!$C$187</f>
        <v>2.8535125364296621E-4</v>
      </c>
      <c r="X121" s="7"/>
      <c r="Y121" s="7"/>
      <c r="Z121" s="7"/>
      <c r="AA121" s="7"/>
      <c r="AB121" s="7">
        <f>'raw data'!AB121/'raw data'!$C$187</f>
        <v>8.1155993852742049E-4</v>
      </c>
      <c r="AC121" s="7"/>
      <c r="AD121" s="7"/>
      <c r="AE121" s="7"/>
      <c r="AF121" s="7"/>
    </row>
    <row r="122" spans="2:32" x14ac:dyDescent="0.3">
      <c r="B122" s="9" t="s">
        <v>148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>
        <f>'raw data'!M122/'raw data'!$C$188</f>
        <v>1.2282951381741538E-2</v>
      </c>
      <c r="N122" s="7">
        <f>'raw data'!N122/'raw data'!$C$188</f>
        <v>2.9522870644452155E-2</v>
      </c>
      <c r="O122" s="7">
        <f>'raw data'!O122/'raw data'!$C$188</f>
        <v>7.5431193667256679E-4</v>
      </c>
      <c r="P122" s="7"/>
      <c r="Q122" s="7"/>
      <c r="R122" s="7">
        <f>'raw data'!R122/'raw data'!$C$188</f>
        <v>0</v>
      </c>
      <c r="S122" s="7"/>
      <c r="T122" s="7"/>
      <c r="U122" s="7"/>
      <c r="V122" s="7"/>
      <c r="W122" s="7">
        <f>'raw data'!W122/'raw data'!$C$188</f>
        <v>3.2397240962503632E-4</v>
      </c>
      <c r="X122" s="7"/>
      <c r="Y122" s="7"/>
      <c r="Z122" s="7"/>
      <c r="AA122" s="7"/>
      <c r="AB122" s="7">
        <f>'raw data'!AB122/'raw data'!$C$188</f>
        <v>8.3161043901987578E-4</v>
      </c>
      <c r="AC122" s="7"/>
      <c r="AD122" s="7"/>
      <c r="AE122" s="7"/>
    </row>
    <row r="123" spans="2:32" x14ac:dyDescent="0.3">
      <c r="B123" s="11" t="s">
        <v>149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>
        <f>'raw data'!M123/'raw data'!$C$189</f>
        <v>9.7551810878281314E-4</v>
      </c>
      <c r="N123" s="7">
        <f>'raw data'!N123/'raw data'!$C$189</f>
        <v>2.0439141340811338E-2</v>
      </c>
      <c r="O123" s="7">
        <f>'raw data'!O123/'raw data'!$C$189</f>
        <v>5.1011564803772266E-4</v>
      </c>
      <c r="P123" s="7"/>
      <c r="Q123" s="7"/>
      <c r="R123" s="7">
        <f>'raw data'!R123/'raw data'!$C$189</f>
        <v>0</v>
      </c>
      <c r="S123" s="7"/>
      <c r="T123" s="7"/>
      <c r="U123" s="7"/>
      <c r="V123" s="7"/>
      <c r="W123" s="7">
        <f>'raw data'!W123/'raw data'!$C$189</f>
        <v>1.9018152955804692E-4</v>
      </c>
      <c r="X123" s="7"/>
      <c r="Y123" s="7"/>
      <c r="Z123" s="7"/>
      <c r="AA123" s="7"/>
      <c r="AB123" s="7">
        <f>'raw data'!AB123/'raw data'!$C$189</f>
        <v>8.353117963456655E-5</v>
      </c>
      <c r="AC123" s="7"/>
      <c r="AD123" s="7"/>
      <c r="AE123" s="7"/>
    </row>
    <row r="124" spans="2:32" x14ac:dyDescent="0.3">
      <c r="B124" s="11" t="s">
        <v>150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>
        <f>'raw data'!M124/'raw data'!$C$190</f>
        <v>1.2090152005405485E-3</v>
      </c>
      <c r="N124" s="7">
        <f>'raw data'!N124/'raw data'!$C$190</f>
        <v>1.9238276246170589E-2</v>
      </c>
      <c r="O124" s="7">
        <f>'raw data'!O124/'raw data'!$C$190</f>
        <v>5.5560661954615162E-4</v>
      </c>
      <c r="P124" s="7"/>
      <c r="Q124" s="7"/>
      <c r="R124" s="7">
        <f>'raw data'!R124/'raw data'!$C$190</f>
        <v>0</v>
      </c>
      <c r="S124" s="7"/>
      <c r="T124" s="7"/>
      <c r="U124" s="7"/>
      <c r="V124" s="7"/>
      <c r="W124" s="7">
        <f>'raw data'!W124/'raw data'!$C$190</f>
        <v>1.3945303118282181E-4</v>
      </c>
      <c r="X124" s="7"/>
      <c r="Y124" s="7"/>
      <c r="Z124" s="7"/>
      <c r="AA124" s="7"/>
      <c r="AB124" s="7">
        <f>'raw data'!AB124/'raw data'!$C$190</f>
        <v>9.3006340761342101E-5</v>
      </c>
      <c r="AC124" s="7"/>
      <c r="AD124" s="7"/>
      <c r="AE124" s="7"/>
    </row>
    <row r="125" spans="2:32" x14ac:dyDescent="0.3">
      <c r="B125" s="11" t="s">
        <v>151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>
        <f>'raw data'!M125/'raw data'!$C$191</f>
        <v>8.5564783671786867E-4</v>
      </c>
      <c r="N125" s="7">
        <f>'raw data'!N125/'raw data'!$C$191</f>
        <v>2.1761842855512806E-2</v>
      </c>
      <c r="O125" s="7">
        <f>'raw data'!O125/'raw data'!$C$191</f>
        <v>6.2092698893792628E-4</v>
      </c>
      <c r="P125" s="7"/>
      <c r="Q125" s="7"/>
      <c r="R125" s="7">
        <f>'raw data'!R125/'raw data'!$C$191</f>
        <v>0</v>
      </c>
      <c r="S125" s="7"/>
      <c r="T125" s="7"/>
      <c r="U125" s="7"/>
      <c r="V125" s="7"/>
      <c r="W125" s="7">
        <f>'raw data'!W125/'raw data'!$C$191</f>
        <v>1.5511805031909694E-4</v>
      </c>
      <c r="X125" s="7"/>
      <c r="Y125" s="7"/>
      <c r="Z125" s="7"/>
      <c r="AA125" s="7"/>
      <c r="AB125" s="7">
        <f>'raw data'!AB125/'raw data'!$C$191</f>
        <v>8.1334534048638826E-5</v>
      </c>
      <c r="AC125" s="7"/>
      <c r="AD125" s="7"/>
      <c r="AE125" s="7"/>
    </row>
    <row r="126" spans="2:32" x14ac:dyDescent="0.3">
      <c r="B126" s="11" t="s">
        <v>152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>
        <f>'raw data'!M126/'raw data'!$C$192</f>
        <v>8.0951444919394604E-4</v>
      </c>
      <c r="N126" s="7">
        <f>'raw data'!N126/'raw data'!$C$192</f>
        <v>2.270796019799139E-2</v>
      </c>
      <c r="O126" s="7">
        <f>'raw data'!O126/'raw data'!$C$192</f>
        <v>6.6039989895331466E-4</v>
      </c>
      <c r="P126" s="7"/>
      <c r="Q126" s="7"/>
      <c r="R126" s="7">
        <f>'raw data'!R126/'raw data'!$C$192</f>
        <v>0</v>
      </c>
      <c r="S126" s="7"/>
      <c r="T126" s="7"/>
      <c r="U126" s="7"/>
      <c r="V126" s="7"/>
      <c r="W126" s="7">
        <f>'raw data'!W126/'raw data'!$C$192</f>
        <v>1.2733552396650952E-4</v>
      </c>
      <c r="X126" s="7"/>
      <c r="Y126" s="7"/>
      <c r="Z126" s="7"/>
      <c r="AA126" s="7"/>
      <c r="AB126" s="7">
        <f>'raw data'!AB126/'raw data'!$C$192</f>
        <v>9.1315113627136091E-5</v>
      </c>
      <c r="AC126" s="7"/>
      <c r="AD126" s="7"/>
      <c r="AE126" s="7"/>
    </row>
    <row r="127" spans="2:32" x14ac:dyDescent="0.3">
      <c r="B127" s="12" t="s">
        <v>153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>
        <f>'raw data'!M127/'raw data'!$C$193</f>
        <v>2.1847746452639618E-4</v>
      </c>
      <c r="N127" s="7">
        <f>'raw data'!N127/'raw data'!$C$193</f>
        <v>1.5906400450562799E-4</v>
      </c>
      <c r="O127" s="7">
        <f>'raw data'!O127/'raw data'!$C$193</f>
        <v>0</v>
      </c>
      <c r="P127" s="7"/>
      <c r="Q127" s="7"/>
      <c r="R127" s="7">
        <f>'raw data'!R127/'raw data'!$C$193</f>
        <v>0</v>
      </c>
      <c r="S127" s="7"/>
      <c r="T127" s="7"/>
      <c r="U127" s="7"/>
      <c r="V127" s="7"/>
      <c r="W127" s="7">
        <f>'raw data'!W127/'raw data'!$C$193</f>
        <v>0</v>
      </c>
      <c r="X127" s="7"/>
      <c r="Y127" s="7"/>
      <c r="Z127" s="7"/>
      <c r="AA127" s="7"/>
      <c r="AB127" s="7">
        <f>'raw data'!AB127/'raw data'!$C$193</f>
        <v>0</v>
      </c>
      <c r="AC127" s="7"/>
      <c r="AD127" s="7"/>
      <c r="AE127" s="7"/>
    </row>
    <row r="128" spans="2:32" x14ac:dyDescent="0.3">
      <c r="B128" s="12" t="s">
        <v>154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>
        <f>'raw data'!M128/'raw data'!$C$194</f>
        <v>2.9235297039381577E-4</v>
      </c>
      <c r="N128" s="7">
        <f>'raw data'!N128/'raw data'!$C$194</f>
        <v>8.8587011011986437E-4</v>
      </c>
      <c r="O128" s="7">
        <f>'raw data'!O128/'raw data'!$C$194</f>
        <v>0</v>
      </c>
      <c r="P128" s="7"/>
      <c r="Q128" s="7"/>
      <c r="R128" s="7">
        <f>'raw data'!R128/'raw data'!$C$194</f>
        <v>0</v>
      </c>
      <c r="S128" s="7"/>
      <c r="T128" s="7"/>
      <c r="U128" s="7"/>
      <c r="V128" s="7"/>
      <c r="W128" s="7">
        <f>'raw data'!W128/'raw data'!$C$194</f>
        <v>0</v>
      </c>
      <c r="X128" s="7"/>
      <c r="Y128" s="7"/>
      <c r="Z128" s="7"/>
      <c r="AA128" s="7"/>
      <c r="AB128" s="7">
        <f>'raw data'!AB128/'raw data'!$C$194</f>
        <v>0</v>
      </c>
      <c r="AC128" s="7"/>
      <c r="AD128" s="7"/>
      <c r="AE128" s="7"/>
    </row>
    <row r="129" spans="2:41" x14ac:dyDescent="0.3">
      <c r="B129" s="12" t="s">
        <v>155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>
        <f>'raw data'!M129/'raw data'!$C$195</f>
        <v>0</v>
      </c>
      <c r="N129" s="7">
        <f>'raw data'!N129/'raw data'!$C$195</f>
        <v>7.0161969800269634E-4</v>
      </c>
      <c r="O129" s="7">
        <f>'raw data'!O129/'raw data'!$C$195</f>
        <v>0</v>
      </c>
      <c r="P129" s="7"/>
      <c r="Q129" s="7"/>
      <c r="R129" s="7">
        <f>'raw data'!R129/'raw data'!$C$195</f>
        <v>0</v>
      </c>
      <c r="S129" s="7"/>
      <c r="T129" s="7"/>
      <c r="U129" s="7"/>
      <c r="V129" s="7"/>
      <c r="W129" s="7">
        <f>'raw data'!W129/'raw data'!$C$195</f>
        <v>0</v>
      </c>
      <c r="X129" s="7"/>
      <c r="Y129" s="7"/>
      <c r="Z129" s="7"/>
      <c r="AA129" s="7"/>
      <c r="AB129" s="7">
        <f>'raw data'!AB129/'raw data'!$C$195</f>
        <v>0</v>
      </c>
      <c r="AC129" s="7"/>
      <c r="AD129" s="7"/>
      <c r="AE129" s="7"/>
    </row>
    <row r="130" spans="2:41" x14ac:dyDescent="0.3">
      <c r="B130" s="12" t="s">
        <v>156</v>
      </c>
      <c r="M130" s="7">
        <f>'raw data'!M130/'raw data'!$C$196</f>
        <v>0</v>
      </c>
      <c r="N130" s="7">
        <f>'raw data'!N130/'raw data'!$C$196</f>
        <v>9.7788767979039128E-4</v>
      </c>
      <c r="O130" s="7">
        <f>'raw data'!O130/'raw data'!$C$196</f>
        <v>0</v>
      </c>
      <c r="P130" s="7"/>
      <c r="Q130" s="7"/>
      <c r="R130" s="7">
        <f>'raw data'!R130/'raw data'!$C$196</f>
        <v>0</v>
      </c>
      <c r="S130" s="7"/>
      <c r="T130" s="7"/>
      <c r="U130" s="7"/>
      <c r="V130" s="7"/>
      <c r="W130" s="7">
        <f>'raw data'!W130/'raw data'!$C$196</f>
        <v>0</v>
      </c>
      <c r="X130" s="7"/>
      <c r="Y130" s="7"/>
      <c r="Z130" s="7"/>
      <c r="AA130" s="7"/>
      <c r="AB130" s="7">
        <f>'raw data'!AB130/'raw data'!$C$196</f>
        <v>0</v>
      </c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</row>
    <row r="131" spans="2:41" ht="15" x14ac:dyDescent="0.2">
      <c r="B131" s="15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2:41" ht="15" x14ac:dyDescent="0.2">
      <c r="B132" s="15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2:41" ht="15" x14ac:dyDescent="0.2">
      <c r="B133" s="15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2:41" ht="15" x14ac:dyDescent="0.2">
      <c r="B134" s="15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</row>
    <row r="135" spans="2:41" ht="15" x14ac:dyDescent="0.2">
      <c r="R135" s="7"/>
    </row>
    <row r="136" spans="2:41" ht="15" x14ac:dyDescent="0.2">
      <c r="M136" s="8" t="s">
        <v>135</v>
      </c>
      <c r="R136" s="8" t="s">
        <v>122</v>
      </c>
      <c r="AB136" s="8" t="s">
        <v>128</v>
      </c>
    </row>
    <row r="137" spans="2:41" x14ac:dyDescent="0.3">
      <c r="B137" s="8" t="s">
        <v>141</v>
      </c>
      <c r="M137" s="7">
        <f>'raw data'!M137/'raw data'!$C$181</f>
        <v>3.9249009093904217E-3</v>
      </c>
      <c r="R137" s="7">
        <f>'raw data'!R137/'raw data'!$C$181</f>
        <v>0</v>
      </c>
      <c r="AB137" s="7">
        <f>'raw data'!AB137/'raw data'!$C$181</f>
        <v>7.6846838654818584E-4</v>
      </c>
    </row>
    <row r="138" spans="2:41" x14ac:dyDescent="0.3">
      <c r="B138" s="8" t="s">
        <v>142</v>
      </c>
      <c r="M138" s="7">
        <f>'raw data'!M138/'raw data'!$C$182</f>
        <v>3.4161583186589611E-3</v>
      </c>
      <c r="R138" s="7">
        <f>'raw data'!R138/'raw data'!$C$182</f>
        <v>0</v>
      </c>
      <c r="AB138" s="7">
        <f>'raw data'!AB138/'raw data'!$C$182</f>
        <v>6.4961097287997906E-4</v>
      </c>
    </row>
    <row r="139" spans="2:41" x14ac:dyDescent="0.3">
      <c r="B139" s="8" t="s">
        <v>143</v>
      </c>
      <c r="M139" s="7">
        <f>'raw data'!M139/'raw data'!$C$183</f>
        <v>1.6621384293886373E-3</v>
      </c>
      <c r="R139" s="7">
        <f>'raw data'!R139/'raw data'!$C$183</f>
        <v>0</v>
      </c>
      <c r="AB139" s="7">
        <f>'raw data'!AB139/'raw data'!$C$183</f>
        <v>3.9216277379200263E-4</v>
      </c>
    </row>
    <row r="140" spans="2:41" x14ac:dyDescent="0.3">
      <c r="B140" s="8" t="s">
        <v>144</v>
      </c>
      <c r="M140" s="7">
        <f>'raw data'!M140/'raw data'!$C$184</f>
        <v>4.0047950437066679E-3</v>
      </c>
      <c r="R140" s="7">
        <f>'raw data'!R140/'raw data'!$C$184</f>
        <v>0</v>
      </c>
      <c r="AB140" s="7">
        <f>'raw data'!AB140/'raw data'!$C$184</f>
        <v>7.2516032934469505E-4</v>
      </c>
    </row>
    <row r="141" spans="2:41" x14ac:dyDescent="0.3">
      <c r="B141" s="9" t="s">
        <v>145</v>
      </c>
      <c r="M141" s="7">
        <f>'raw data'!M141/'raw data'!$C$185</f>
        <v>2.3842811295794334E-3</v>
      </c>
      <c r="R141" s="7">
        <f>'raw data'!R141/'raw data'!$C$185</f>
        <v>0</v>
      </c>
      <c r="AB141" s="7">
        <f>'raw data'!AB141/'raw data'!$C$185</f>
        <v>6.8939603376228344E-4</v>
      </c>
    </row>
    <row r="142" spans="2:41" x14ac:dyDescent="0.3">
      <c r="B142" s="9" t="s">
        <v>146</v>
      </c>
      <c r="M142" s="7">
        <f>'raw data'!M142/'raw data'!$C$186</f>
        <v>3.022551059620108E-3</v>
      </c>
      <c r="R142" s="7">
        <f>'raw data'!R142/'raw data'!$C$186</f>
        <v>0</v>
      </c>
      <c r="AB142" s="7">
        <f>'raw data'!AB142/'raw data'!$C$186</f>
        <v>8.6302861031224796E-4</v>
      </c>
    </row>
    <row r="143" spans="2:41" x14ac:dyDescent="0.3">
      <c r="B143" s="9" t="s">
        <v>147</v>
      </c>
      <c r="M143" s="7">
        <f>'raw data'!M143/'raw data'!$C$187</f>
        <v>3.3160246511252946E-3</v>
      </c>
      <c r="R143" s="7">
        <f>'raw data'!R143/'raw data'!$C$187</f>
        <v>0</v>
      </c>
      <c r="AB143" s="7">
        <f>'raw data'!AB143/'raw data'!$C$187</f>
        <v>6.3132339829710302E-4</v>
      </c>
    </row>
    <row r="144" spans="2:41" x14ac:dyDescent="0.3">
      <c r="B144" s="9" t="s">
        <v>148</v>
      </c>
      <c r="M144" s="7">
        <f>'raw data'!M144/'raw data'!$C$188</f>
        <v>2.9531364968066985E-3</v>
      </c>
      <c r="R144" s="7">
        <f>'raw data'!R144/'raw data'!$C$188</f>
        <v>0</v>
      </c>
      <c r="AB144" s="7">
        <f>'raw data'!AB144/'raw data'!$C$188</f>
        <v>6.7551577840901456E-4</v>
      </c>
    </row>
    <row r="145" spans="2:41" x14ac:dyDescent="0.3">
      <c r="B145" s="11" t="s">
        <v>149</v>
      </c>
      <c r="M145" s="7">
        <f>'raw data'!M145/'raw data'!$C$189</f>
        <v>0</v>
      </c>
      <c r="R145" s="7">
        <f>'raw data'!R145/'raw data'!$C$189</f>
        <v>0</v>
      </c>
      <c r="AB145" s="7">
        <f>'raw data'!AB145/'raw data'!$C$189</f>
        <v>8.0151810619307958E-6</v>
      </c>
    </row>
    <row r="146" spans="2:41" x14ac:dyDescent="0.3">
      <c r="B146" s="11" t="s">
        <v>150</v>
      </c>
      <c r="M146" s="7">
        <f>'raw data'!M146/'raw data'!$C$190</f>
        <v>0</v>
      </c>
      <c r="R146" s="7">
        <f>'raw data'!R146/'raw data'!$C$190</f>
        <v>0</v>
      </c>
      <c r="AB146" s="7">
        <f>'raw data'!AB146/'raw data'!$C$190</f>
        <v>2.7148405445006597E-5</v>
      </c>
    </row>
    <row r="147" spans="2:41" x14ac:dyDescent="0.3">
      <c r="B147" s="11" t="s">
        <v>151</v>
      </c>
      <c r="M147" s="7">
        <f>'raw data'!M147/'raw data'!$C$191</f>
        <v>0</v>
      </c>
      <c r="R147" s="7">
        <f>'raw data'!R147/'raw data'!$C$191</f>
        <v>0</v>
      </c>
      <c r="AB147" s="7">
        <f>'raw data'!AB147/'raw data'!$C$191</f>
        <v>1.6247291906979707E-5</v>
      </c>
    </row>
    <row r="148" spans="2:41" x14ac:dyDescent="0.3">
      <c r="B148" s="11" t="s">
        <v>152</v>
      </c>
      <c r="M148" s="7">
        <f>'raw data'!M148/'raw data'!$C$192</f>
        <v>0</v>
      </c>
      <c r="R148" s="7">
        <f>'raw data'!R148/'raw data'!$C$192</f>
        <v>0</v>
      </c>
      <c r="AB148" s="7">
        <f>'raw data'!AB148/'raw data'!$C$192</f>
        <v>1.7916126205000917E-5</v>
      </c>
    </row>
    <row r="149" spans="2:41" x14ac:dyDescent="0.3">
      <c r="B149" s="12" t="s">
        <v>153</v>
      </c>
      <c r="M149" s="7">
        <f>'raw data'!M149/'raw data'!$C$193</f>
        <v>0</v>
      </c>
      <c r="R149" s="7">
        <f>'raw data'!R149/'raw data'!$C$193</f>
        <v>0</v>
      </c>
      <c r="AB149" s="7">
        <f>'raw data'!AB149/'raw data'!$C$193</f>
        <v>0</v>
      </c>
    </row>
    <row r="150" spans="2:41" x14ac:dyDescent="0.3">
      <c r="B150" s="12" t="s">
        <v>154</v>
      </c>
      <c r="M150" s="7">
        <f>'raw data'!M150/'raw data'!$C$194</f>
        <v>0</v>
      </c>
      <c r="R150" s="7">
        <f>'raw data'!R150/'raw data'!$C$194</f>
        <v>0</v>
      </c>
      <c r="AB150" s="7">
        <f>'raw data'!AB150/'raw data'!$C$194</f>
        <v>0</v>
      </c>
    </row>
    <row r="151" spans="2:41" x14ac:dyDescent="0.3">
      <c r="B151" s="12" t="s">
        <v>155</v>
      </c>
      <c r="M151" s="7">
        <f>'raw data'!M151/'raw data'!$C$195</f>
        <v>0</v>
      </c>
      <c r="R151" s="7">
        <f>'raw data'!R151/'raw data'!$C$195</f>
        <v>0</v>
      </c>
      <c r="AB151" s="7">
        <f>'raw data'!AB151/'raw data'!$C$195</f>
        <v>0</v>
      </c>
    </row>
    <row r="152" spans="2:41" x14ac:dyDescent="0.3">
      <c r="B152" s="12" t="s">
        <v>156</v>
      </c>
      <c r="M152" s="7">
        <f>'raw data'!M152/'raw data'!$C$196</f>
        <v>0</v>
      </c>
      <c r="N152" s="7"/>
      <c r="O152" s="7"/>
      <c r="P152" s="7"/>
      <c r="Q152" s="7"/>
      <c r="R152" s="7">
        <f>'raw data'!R152/'raw data'!$C$196</f>
        <v>0</v>
      </c>
      <c r="S152" s="7"/>
      <c r="T152" s="7"/>
      <c r="U152" s="7"/>
      <c r="V152" s="7"/>
      <c r="W152" s="7"/>
      <c r="X152" s="7"/>
      <c r="Y152" s="7"/>
      <c r="Z152" s="7"/>
      <c r="AA152" s="7"/>
      <c r="AB152" s="7">
        <f>'raw data'!AB152/'raw data'!$C$196</f>
        <v>0</v>
      </c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</row>
    <row r="153" spans="2:41" ht="15" x14ac:dyDescent="0.2">
      <c r="B153" s="15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2:41" ht="15" x14ac:dyDescent="0.2">
      <c r="B154" s="15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2:41" ht="15" x14ac:dyDescent="0.2">
      <c r="B155" s="15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2:41" ht="15" x14ac:dyDescent="0.2">
      <c r="B156" s="15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2:41" ht="15" x14ac:dyDescent="0.2">
      <c r="R157" s="7"/>
    </row>
    <row r="158" spans="2:41" ht="15" x14ac:dyDescent="0.2">
      <c r="M158" s="8" t="s">
        <v>136</v>
      </c>
    </row>
    <row r="159" spans="2:41" x14ac:dyDescent="0.3">
      <c r="B159" s="8" t="s">
        <v>141</v>
      </c>
      <c r="M159" s="7">
        <f>'raw data'!M159/'raw data'!$C$181</f>
        <v>2.817620055146965E-3</v>
      </c>
    </row>
    <row r="160" spans="2:41" x14ac:dyDescent="0.3">
      <c r="B160" s="8" t="s">
        <v>142</v>
      </c>
      <c r="M160" s="7">
        <f>'raw data'!M160/'raw data'!$C$182</f>
        <v>2.505410990785403E-3</v>
      </c>
    </row>
    <row r="161" spans="2:41" x14ac:dyDescent="0.3">
      <c r="B161" s="8" t="s">
        <v>143</v>
      </c>
      <c r="M161" s="7">
        <f>'raw data'!M161/'raw data'!$C$183</f>
        <v>2.1571427032790131E-3</v>
      </c>
    </row>
    <row r="162" spans="2:41" x14ac:dyDescent="0.3">
      <c r="B162" s="8" t="s">
        <v>144</v>
      </c>
      <c r="M162" s="7">
        <f>'raw data'!M162/'raw data'!$C$184</f>
        <v>2.9902374151354804E-3</v>
      </c>
    </row>
    <row r="163" spans="2:41" x14ac:dyDescent="0.3">
      <c r="B163" s="9" t="s">
        <v>145</v>
      </c>
      <c r="M163" s="7">
        <f>'raw data'!M163/'raw data'!$C$185</f>
        <v>1.8412537705177335E-3</v>
      </c>
    </row>
    <row r="164" spans="2:41" x14ac:dyDescent="0.3">
      <c r="B164" s="9" t="s">
        <v>146</v>
      </c>
      <c r="M164" s="7">
        <f>'raw data'!M164/'raw data'!$C$186</f>
        <v>2.2592298240999191E-3</v>
      </c>
    </row>
    <row r="165" spans="2:41" x14ac:dyDescent="0.3">
      <c r="B165" s="9" t="s">
        <v>147</v>
      </c>
      <c r="M165" s="7">
        <f>'raw data'!M165/'raw data'!$C$187</f>
        <v>2.1075429327895123E-3</v>
      </c>
    </row>
    <row r="166" spans="2:41" x14ac:dyDescent="0.3">
      <c r="B166" s="9" t="s">
        <v>148</v>
      </c>
      <c r="M166" s="7">
        <f>'raw data'!M166/'raw data'!$C$188</f>
        <v>2.4550948721551143E-3</v>
      </c>
    </row>
    <row r="167" spans="2:41" x14ac:dyDescent="0.3">
      <c r="B167" s="11" t="s">
        <v>149</v>
      </c>
      <c r="M167" s="7">
        <f>'raw data'!M167/'raw data'!$C$189</f>
        <v>0</v>
      </c>
    </row>
    <row r="168" spans="2:41" x14ac:dyDescent="0.3">
      <c r="B168" s="11" t="s">
        <v>150</v>
      </c>
      <c r="M168" s="7">
        <f>'raw data'!M168/'raw data'!$C$190</f>
        <v>0</v>
      </c>
    </row>
    <row r="169" spans="2:41" x14ac:dyDescent="0.3">
      <c r="B169" s="11" t="s">
        <v>151</v>
      </c>
      <c r="M169" s="7">
        <f>'raw data'!M169/'raw data'!$C$191</f>
        <v>0</v>
      </c>
    </row>
    <row r="170" spans="2:41" x14ac:dyDescent="0.3">
      <c r="B170" s="11" t="s">
        <v>152</v>
      </c>
      <c r="M170" s="7">
        <f>'raw data'!M170/'raw data'!$C$192</f>
        <v>0</v>
      </c>
    </row>
    <row r="171" spans="2:41" x14ac:dyDescent="0.3">
      <c r="B171" s="12" t="s">
        <v>153</v>
      </c>
      <c r="M171" s="7">
        <f>'raw data'!M171/'raw data'!$C$193</f>
        <v>0</v>
      </c>
    </row>
    <row r="172" spans="2:41" x14ac:dyDescent="0.3">
      <c r="B172" s="12" t="s">
        <v>154</v>
      </c>
      <c r="M172" s="7">
        <f>'raw data'!M172/'raw data'!$C$194</f>
        <v>0</v>
      </c>
    </row>
    <row r="173" spans="2:41" x14ac:dyDescent="0.3">
      <c r="B173" s="12" t="s">
        <v>155</v>
      </c>
      <c r="M173" s="7">
        <f>'raw data'!M173/'raw data'!$C$195</f>
        <v>0</v>
      </c>
    </row>
    <row r="174" spans="2:41" x14ac:dyDescent="0.3">
      <c r="B174" s="12" t="s">
        <v>156</v>
      </c>
      <c r="M174" s="7">
        <f>'raw data'!M174/'raw data'!$C$196</f>
        <v>0</v>
      </c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</row>
    <row r="175" spans="2:41" ht="15" x14ac:dyDescent="0.2">
      <c r="B175" s="15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2:41" ht="15" x14ac:dyDescent="0.2">
      <c r="B176" s="15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2:31" x14ac:dyDescent="0.2">
      <c r="B177" s="15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2:31" x14ac:dyDescent="0.2">
      <c r="B178" s="15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81" spans="2:31" x14ac:dyDescent="0.3">
      <c r="B181" s="8" t="s">
        <v>141</v>
      </c>
    </row>
    <row r="182" spans="2:31" x14ac:dyDescent="0.3">
      <c r="B182" s="8" t="s">
        <v>142</v>
      </c>
    </row>
    <row r="183" spans="2:31" x14ac:dyDescent="0.3">
      <c r="B183" s="8" t="s">
        <v>143</v>
      </c>
    </row>
    <row r="184" spans="2:31" x14ac:dyDescent="0.3">
      <c r="B184" s="8" t="s">
        <v>144</v>
      </c>
    </row>
    <row r="185" spans="2:31" x14ac:dyDescent="0.3">
      <c r="B185" s="9" t="s">
        <v>145</v>
      </c>
    </row>
    <row r="186" spans="2:31" x14ac:dyDescent="0.3">
      <c r="B186" s="9" t="s">
        <v>146</v>
      </c>
    </row>
    <row r="187" spans="2:31" x14ac:dyDescent="0.3">
      <c r="B187" s="9" t="s">
        <v>147</v>
      </c>
    </row>
    <row r="188" spans="2:31" x14ac:dyDescent="0.3">
      <c r="B188" s="9" t="s">
        <v>148</v>
      </c>
    </row>
    <row r="189" spans="2:31" x14ac:dyDescent="0.3">
      <c r="B189" s="11" t="s">
        <v>149</v>
      </c>
    </row>
    <row r="190" spans="2:31" x14ac:dyDescent="0.3">
      <c r="B190" s="11" t="s">
        <v>150</v>
      </c>
    </row>
    <row r="191" spans="2:31" x14ac:dyDescent="0.3">
      <c r="B191" s="11" t="s">
        <v>151</v>
      </c>
    </row>
    <row r="192" spans="2:31" x14ac:dyDescent="0.3">
      <c r="B192" s="11" t="s">
        <v>152</v>
      </c>
    </row>
    <row r="193" spans="2:2" x14ac:dyDescent="0.3">
      <c r="B193" s="12" t="s">
        <v>153</v>
      </c>
    </row>
    <row r="194" spans="2:2" x14ac:dyDescent="0.3">
      <c r="B194" s="12" t="s">
        <v>154</v>
      </c>
    </row>
    <row r="195" spans="2:2" x14ac:dyDescent="0.3">
      <c r="B195" s="12" t="s">
        <v>155</v>
      </c>
    </row>
    <row r="196" spans="2:2" x14ac:dyDescent="0.3">
      <c r="B196" s="12" t="s">
        <v>156</v>
      </c>
    </row>
    <row r="197" spans="2:2" x14ac:dyDescent="0.2">
      <c r="B197" s="15"/>
    </row>
    <row r="198" spans="2:2" x14ac:dyDescent="0.2">
      <c r="B198" s="15"/>
    </row>
    <row r="199" spans="2:2" x14ac:dyDescent="0.2">
      <c r="B199" s="15"/>
    </row>
    <row r="200" spans="2:2" x14ac:dyDescent="0.2">
      <c r="B20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F180"/>
  <sheetViews>
    <sheetView topLeftCell="J1" zoomScale="80" zoomScaleNormal="80" workbookViewId="0">
      <selection activeCell="A175" sqref="A175:XFD178"/>
    </sheetView>
  </sheetViews>
  <sheetFormatPr defaultColWidth="16" defaultRowHeight="14.4" x14ac:dyDescent="0.3"/>
  <cols>
    <col min="1" max="1" width="20.109375" style="5" bestFit="1" customWidth="1"/>
    <col min="2" max="2" width="16" style="5"/>
    <col min="3" max="16384" width="16" style="2"/>
  </cols>
  <sheetData>
    <row r="4" spans="1:32" s="5" customFormat="1" x14ac:dyDescent="0.3">
      <c r="C4" s="8" t="s">
        <v>0</v>
      </c>
      <c r="D4" s="8" t="s">
        <v>4</v>
      </c>
      <c r="E4" s="8" t="s">
        <v>25</v>
      </c>
      <c r="F4" s="8" t="s">
        <v>26</v>
      </c>
      <c r="G4" s="8" t="s">
        <v>111</v>
      </c>
      <c r="H4" s="8" t="s">
        <v>7</v>
      </c>
      <c r="I4" s="8" t="s">
        <v>27</v>
      </c>
      <c r="J4" s="8" t="s">
        <v>8</v>
      </c>
      <c r="K4" s="8" t="s">
        <v>28</v>
      </c>
      <c r="L4" s="8" t="s">
        <v>9</v>
      </c>
      <c r="M4" s="8" t="s">
        <v>129</v>
      </c>
      <c r="N4" s="8" t="s">
        <v>10</v>
      </c>
      <c r="O4" s="8" t="s">
        <v>13</v>
      </c>
      <c r="P4" s="8" t="s">
        <v>15</v>
      </c>
      <c r="Q4" s="8" t="s">
        <v>12</v>
      </c>
      <c r="R4" s="8" t="s">
        <v>5</v>
      </c>
      <c r="S4" s="8" t="s">
        <v>14</v>
      </c>
      <c r="T4" s="8" t="s">
        <v>11</v>
      </c>
      <c r="U4" s="8" t="s">
        <v>2</v>
      </c>
      <c r="V4" s="8" t="s">
        <v>16</v>
      </c>
      <c r="W4" s="8" t="s">
        <v>23</v>
      </c>
      <c r="X4" s="8" t="s">
        <v>1</v>
      </c>
      <c r="Y4" s="8" t="s">
        <v>6</v>
      </c>
      <c r="Z4" s="8" t="s">
        <v>29</v>
      </c>
      <c r="AA4" s="8" t="s">
        <v>30</v>
      </c>
      <c r="AB4" s="8" t="s">
        <v>3</v>
      </c>
      <c r="AC4" s="8" t="s">
        <v>24</v>
      </c>
      <c r="AD4" s="8" t="s">
        <v>18</v>
      </c>
      <c r="AE4" s="8" t="s">
        <v>17</v>
      </c>
      <c r="AF4" s="8"/>
    </row>
    <row r="5" spans="1:32" x14ac:dyDescent="0.3">
      <c r="A5" s="8" t="s">
        <v>137</v>
      </c>
      <c r="B5" s="5" t="s">
        <v>20</v>
      </c>
      <c r="C5" s="7">
        <f>AVERAGE('norm vs TIC'!C5:C8)</f>
        <v>0</v>
      </c>
      <c r="D5" s="7">
        <f>AVERAGE('norm vs TIC'!D5:D8)</f>
        <v>2.462082866946045E-2</v>
      </c>
      <c r="E5" s="7">
        <f>AVERAGE('norm vs TIC'!E5:E8)</f>
        <v>2.7585914144191415E-2</v>
      </c>
      <c r="F5" s="7">
        <f>AVERAGE('norm vs TIC'!F5:F8)</f>
        <v>0</v>
      </c>
      <c r="G5" s="7">
        <f>AVERAGE('norm vs TIC'!G5:G8)</f>
        <v>0</v>
      </c>
      <c r="H5" s="7">
        <f>AVERAGE('norm vs TIC'!H5:H8)</f>
        <v>4.600749473469657E-2</v>
      </c>
      <c r="I5" s="7">
        <f>AVERAGE('norm vs TIC'!I5:I8)</f>
        <v>6.1340925715157701E-2</v>
      </c>
      <c r="J5" s="7">
        <f>AVERAGE('norm vs TIC'!J5:J8)</f>
        <v>3.0020338197895076E-2</v>
      </c>
      <c r="K5" s="7">
        <f>AVERAGE('norm vs TIC'!K5:K8)</f>
        <v>3.3840976513799789E-2</v>
      </c>
      <c r="L5" s="7">
        <f>AVERAGE('norm vs TIC'!L5:L8)</f>
        <v>7.6858832567520546E-3</v>
      </c>
      <c r="M5" s="7">
        <f>AVERAGE('norm vs TIC'!M5:M8)</f>
        <v>4.5379129258111023E-2</v>
      </c>
      <c r="N5" s="7">
        <f>AVERAGE('norm vs TIC'!N5:N8)</f>
        <v>1.7499647895483979E-2</v>
      </c>
      <c r="O5" s="7">
        <f>AVERAGE('norm vs TIC'!O5:O8)</f>
        <v>7.3841123939511494E-3</v>
      </c>
      <c r="P5" s="7">
        <f>AVERAGE('norm vs TIC'!P5:P8)</f>
        <v>7.775302426102125E-2</v>
      </c>
      <c r="Q5" s="7">
        <f>AVERAGE('norm vs TIC'!Q5:Q8)</f>
        <v>1.1222333230729194E-3</v>
      </c>
      <c r="R5" s="7">
        <f>AVERAGE('norm vs TIC'!R5:R8)</f>
        <v>3.8083739728099106E-4</v>
      </c>
      <c r="S5" s="7">
        <f>AVERAGE('norm vs TIC'!S5:S8)</f>
        <v>3.4077342877687758E-3</v>
      </c>
      <c r="T5" s="7">
        <f>AVERAGE('norm vs TIC'!T5:T8)</f>
        <v>1.293657875918517E-2</v>
      </c>
      <c r="U5" s="7">
        <f>AVERAGE('norm vs TIC'!U5:U8)</f>
        <v>4.5033394697790356E-4</v>
      </c>
      <c r="V5" s="7">
        <f>AVERAGE('norm vs TIC'!V5:V8)</f>
        <v>5.5976479731590983E-4</v>
      </c>
      <c r="W5" s="7">
        <f>AVERAGE('norm vs TIC'!W5:W8)</f>
        <v>1.8940720299608408E-4</v>
      </c>
      <c r="X5" s="7">
        <f>AVERAGE('norm vs TIC'!X5:X8)</f>
        <v>4.1135884586367046E-4</v>
      </c>
      <c r="Y5" s="7">
        <f>AVERAGE('norm vs TIC'!Y5:Y8)</f>
        <v>1.2866855089292282E-2</v>
      </c>
      <c r="Z5" s="7">
        <f>AVERAGE('norm vs TIC'!Z5:Z8)</f>
        <v>0</v>
      </c>
      <c r="AA5" s="7">
        <f>AVERAGE('norm vs TIC'!AA5:AA8)</f>
        <v>1.5038011139072448E-4</v>
      </c>
      <c r="AB5" s="7">
        <f>AVERAGE('norm vs TIC'!AB5:AB8)</f>
        <v>3.2304875204983889E-4</v>
      </c>
      <c r="AC5" s="7">
        <f>AVERAGE('norm vs TIC'!AC5:AC8)</f>
        <v>1.9078457722118945E-5</v>
      </c>
      <c r="AD5" s="7">
        <f>AVERAGE('norm vs TIC'!AD5:AD8)</f>
        <v>4.0885409792460236E-3</v>
      </c>
      <c r="AE5" s="7">
        <f>AVERAGE('norm vs TIC'!AE5:AE8)</f>
        <v>0.24561022317186323</v>
      </c>
      <c r="AF5" s="7"/>
    </row>
    <row r="6" spans="1:32" x14ac:dyDescent="0.3">
      <c r="B6" s="5" t="s">
        <v>21</v>
      </c>
      <c r="C6" s="7">
        <f>STDEV('norm vs TIC'!C5:C8)</f>
        <v>0</v>
      </c>
      <c r="D6" s="7">
        <f>STDEV('norm vs TIC'!D5:D8)</f>
        <v>2.3390475861394052E-3</v>
      </c>
      <c r="E6" s="7">
        <f>STDEV('norm vs TIC'!E5:E8)</f>
        <v>2.2101062836956172E-3</v>
      </c>
      <c r="F6" s="7">
        <f>STDEV('norm vs TIC'!F5:F8)</f>
        <v>0</v>
      </c>
      <c r="G6" s="7">
        <f>STDEV('norm vs TIC'!G5:G8)</f>
        <v>0</v>
      </c>
      <c r="H6" s="7">
        <f>STDEV('norm vs TIC'!H5:H8)</f>
        <v>3.2386897621282562E-3</v>
      </c>
      <c r="I6" s="7">
        <f>STDEV('norm vs TIC'!I5:I8)</f>
        <v>1.2050035694012855E-3</v>
      </c>
      <c r="J6" s="7">
        <f>STDEV('norm vs TIC'!J5:J8)</f>
        <v>2.5103211226343474E-3</v>
      </c>
      <c r="K6" s="7">
        <f>STDEV('norm vs TIC'!K5:K8)</f>
        <v>1.164850275654401E-3</v>
      </c>
      <c r="L6" s="7">
        <f>STDEV('norm vs TIC'!L5:L8)</f>
        <v>7.7895801436702607E-4</v>
      </c>
      <c r="M6" s="7">
        <f>STDEV('norm vs TIC'!M5:M8)</f>
        <v>5.2458668608685328E-3</v>
      </c>
      <c r="N6" s="7">
        <f>STDEV('norm vs TIC'!N5:N8)</f>
        <v>1.6156480443196061E-3</v>
      </c>
      <c r="O6" s="7">
        <f>STDEV('norm vs TIC'!O5:O8)</f>
        <v>2.1073674761443837E-3</v>
      </c>
      <c r="P6" s="7">
        <f>STDEV('norm vs TIC'!P5:P8)</f>
        <v>2.4784284257109326E-3</v>
      </c>
      <c r="Q6" s="7">
        <f>STDEV('norm vs TIC'!Q5:Q8)</f>
        <v>1.3838627284462813E-4</v>
      </c>
      <c r="R6" s="7">
        <f>STDEV('norm vs TIC'!R5:R8)</f>
        <v>1.1325974486062651E-4</v>
      </c>
      <c r="S6" s="7">
        <f>STDEV('norm vs TIC'!S5:S8)</f>
        <v>3.2964736848654149E-4</v>
      </c>
      <c r="T6" s="7">
        <f>STDEV('norm vs TIC'!T5:T8)</f>
        <v>2.3125209915112274E-4</v>
      </c>
      <c r="U6" s="7">
        <f>STDEV('norm vs TIC'!U5:U8)</f>
        <v>4.4048450009598896E-5</v>
      </c>
      <c r="V6" s="7">
        <f>STDEV('norm vs TIC'!V5:V8)</f>
        <v>2.3950884447785875E-4</v>
      </c>
      <c r="W6" s="7">
        <f>STDEV('norm vs TIC'!W5:W8)</f>
        <v>2.5233255987928219E-5</v>
      </c>
      <c r="X6" s="7">
        <f>STDEV('norm vs TIC'!X5:X8)</f>
        <v>1.4521542598660256E-5</v>
      </c>
      <c r="Y6" s="7">
        <f>STDEV('norm vs TIC'!Y5:Y8)</f>
        <v>2.6317420600695924E-3</v>
      </c>
      <c r="Z6" s="7">
        <f>STDEV('norm vs TIC'!Z5:Z8)</f>
        <v>0</v>
      </c>
      <c r="AA6" s="7">
        <f>STDEV('norm vs TIC'!AA5:AA8)</f>
        <v>1.0669758713120738E-4</v>
      </c>
      <c r="AB6" s="7">
        <f>STDEV('norm vs TIC'!AB5:AB8)</f>
        <v>2.4070799626393957E-5</v>
      </c>
      <c r="AC6" s="7">
        <f>STDEV('norm vs TIC'!AC5:AC8)</f>
        <v>1.3864639316401986E-5</v>
      </c>
      <c r="AD6" s="7">
        <f>STDEV('norm vs TIC'!AD5:AD8)</f>
        <v>2.8749142512076657E-4</v>
      </c>
      <c r="AE6" s="7">
        <f>STDEV('norm vs TIC'!AE5:AE8)</f>
        <v>3.9538869521258069E-2</v>
      </c>
      <c r="AF6" s="7"/>
    </row>
    <row r="7" spans="1:32" x14ac:dyDescent="0.3">
      <c r="B7" s="5" t="s">
        <v>22</v>
      </c>
      <c r="C7" s="6" t="e">
        <f>100*C6/C5</f>
        <v>#DIV/0!</v>
      </c>
      <c r="D7" s="6">
        <f t="shared" ref="D7:M7" si="0">100*D6/D5</f>
        <v>9.5002796922133985</v>
      </c>
      <c r="E7" s="6">
        <f t="shared" si="0"/>
        <v>8.0117203009601372</v>
      </c>
      <c r="F7" s="6" t="e">
        <f t="shared" si="0"/>
        <v>#DIV/0!</v>
      </c>
      <c r="G7" s="6" t="e">
        <f t="shared" si="0"/>
        <v>#DIV/0!</v>
      </c>
      <c r="H7" s="6">
        <f t="shared" si="0"/>
        <v>7.0394829816408091</v>
      </c>
      <c r="I7" s="6">
        <f t="shared" si="0"/>
        <v>1.964436557408396</v>
      </c>
      <c r="J7" s="6">
        <f t="shared" si="0"/>
        <v>8.3620680955898177</v>
      </c>
      <c r="K7" s="6">
        <f t="shared" si="0"/>
        <v>3.4421296181550622</v>
      </c>
      <c r="L7" s="6">
        <f t="shared" si="0"/>
        <v>10.13491863388259</v>
      </c>
      <c r="M7" s="6">
        <f t="shared" si="0"/>
        <v>11.560087085476397</v>
      </c>
      <c r="N7" s="6">
        <f>100*N6/N5</f>
        <v>9.2324602984528958</v>
      </c>
      <c r="O7" s="6">
        <f t="shared" ref="O7" si="1">100*O6/O5</f>
        <v>28.539211806562939</v>
      </c>
      <c r="P7" s="6">
        <f t="shared" ref="P7" si="2">100*P6/P5</f>
        <v>3.1875653060011016</v>
      </c>
      <c r="Q7" s="6">
        <f t="shared" ref="Q7" si="3">100*Q6/Q5</f>
        <v>12.331328075849358</v>
      </c>
      <c r="R7" s="6">
        <f t="shared" ref="R7" si="4">100*R6/R5</f>
        <v>29.739659410879948</v>
      </c>
      <c r="S7" s="6">
        <f t="shared" ref="S7" si="5">100*S6/S5</f>
        <v>9.6735056389146781</v>
      </c>
      <c r="T7" s="6">
        <f t="shared" ref="T7" si="6">100*T6/T5</f>
        <v>1.7875831273158693</v>
      </c>
      <c r="U7" s="6">
        <f t="shared" ref="U7" si="7">100*U6/U5</f>
        <v>9.7812857114589704</v>
      </c>
      <c r="V7" s="6">
        <f>100*V6/V5</f>
        <v>42.787407430104807</v>
      </c>
      <c r="W7" s="6">
        <f t="shared" ref="W7" si="8">100*W6/W5</f>
        <v>13.322226181889137</v>
      </c>
      <c r="X7" s="6">
        <f t="shared" ref="X7" si="9">100*X6/X5</f>
        <v>3.5301398632066561</v>
      </c>
      <c r="Y7" s="6">
        <f t="shared" ref="Y7" si="10">100*Y6/Y5</f>
        <v>20.453654306402441</v>
      </c>
      <c r="Z7" s="6" t="e">
        <f t="shared" ref="Z7" si="11">100*Z6/Z5</f>
        <v>#DIV/0!</v>
      </c>
      <c r="AA7" s="6">
        <f t="shared" ref="AA7" si="12">100*AA6/AA5</f>
        <v>70.95192718269827</v>
      </c>
      <c r="AB7" s="6">
        <f t="shared" ref="AB7" si="13">100*AB6/AB5</f>
        <v>7.4511353081099019</v>
      </c>
      <c r="AC7" s="6">
        <f>100*AC6/AC5</f>
        <v>72.671698720844574</v>
      </c>
      <c r="AD7" s="6">
        <f t="shared" ref="AD7" si="14">100*AD6/AD5</f>
        <v>7.0316385864813684</v>
      </c>
      <c r="AE7" s="6">
        <f t="shared" ref="AE7" si="15">100*AE6/AE5</f>
        <v>16.098218148513773</v>
      </c>
      <c r="AF7" s="6"/>
    </row>
    <row r="8" spans="1:32" x14ac:dyDescent="0.3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3">
      <c r="A9" s="9" t="s">
        <v>138</v>
      </c>
      <c r="B9" s="5" t="s">
        <v>20</v>
      </c>
      <c r="C9" s="7">
        <f>AVERAGE('norm vs TIC'!C9:C12)</f>
        <v>0</v>
      </c>
      <c r="D9" s="7">
        <f>AVERAGE('norm vs TIC'!D9:D12)</f>
        <v>2.5979459227892736E-2</v>
      </c>
      <c r="E9" s="7">
        <f>AVERAGE('norm vs TIC'!E9:E12)</f>
        <v>2.9474657726045173E-2</v>
      </c>
      <c r="F9" s="7">
        <f>AVERAGE('norm vs TIC'!F9:F12)</f>
        <v>0</v>
      </c>
      <c r="G9" s="7">
        <f>AVERAGE('norm vs TIC'!G9:G12)</f>
        <v>0</v>
      </c>
      <c r="H9" s="7">
        <f>AVERAGE('norm vs TIC'!H9:H12)</f>
        <v>4.5041628832937851E-2</v>
      </c>
      <c r="I9" s="7">
        <f>AVERAGE('norm vs TIC'!I9:I12)</f>
        <v>5.6571814862970138E-2</v>
      </c>
      <c r="J9" s="7">
        <f>AVERAGE('norm vs TIC'!J9:J12)</f>
        <v>3.1480781086201698E-2</v>
      </c>
      <c r="K9" s="7">
        <f>AVERAGE('norm vs TIC'!K9:K12)</f>
        <v>2.8820541777801516E-2</v>
      </c>
      <c r="L9" s="7">
        <f>AVERAGE('norm vs TIC'!L9:L12)</f>
        <v>1.0008246958246566E-2</v>
      </c>
      <c r="M9" s="7">
        <f>AVERAGE('norm vs TIC'!M9:M12)</f>
        <v>5.4677521032281656E-2</v>
      </c>
      <c r="N9" s="7">
        <f>AVERAGE('norm vs TIC'!N9:N12)</f>
        <v>2.3415622128917575E-2</v>
      </c>
      <c r="O9" s="7">
        <f>AVERAGE('norm vs TIC'!O9:O12)</f>
        <v>9.6001231635871372E-3</v>
      </c>
      <c r="P9" s="7">
        <f>AVERAGE('norm vs TIC'!P9:P12)</f>
        <v>6.0762780647514412E-2</v>
      </c>
      <c r="Q9" s="7">
        <f>AVERAGE('norm vs TIC'!Q9:Q12)</f>
        <v>1.6361573021726958E-3</v>
      </c>
      <c r="R9" s="7">
        <f>AVERAGE('norm vs TIC'!R9:R12)</f>
        <v>6.0963167498417686E-4</v>
      </c>
      <c r="S9" s="7">
        <f>AVERAGE('norm vs TIC'!S9:S12)</f>
        <v>3.4595798769452369E-3</v>
      </c>
      <c r="T9" s="7">
        <f>AVERAGE('norm vs TIC'!T9:T12)</f>
        <v>1.3174330911994105E-2</v>
      </c>
      <c r="U9" s="7">
        <f>AVERAGE('norm vs TIC'!U9:U12)</f>
        <v>6.107151253554121E-4</v>
      </c>
      <c r="V9" s="7">
        <f>AVERAGE('norm vs TIC'!V9:V12)</f>
        <v>7.3259136669190643E-4</v>
      </c>
      <c r="W9" s="7">
        <f>AVERAGE('norm vs TIC'!W9:W12)</f>
        <v>2.5040964886416091E-4</v>
      </c>
      <c r="X9" s="7">
        <f>AVERAGE('norm vs TIC'!X9:X12)</f>
        <v>6.0575449201153569E-4</v>
      </c>
      <c r="Y9" s="7">
        <f>AVERAGE('norm vs TIC'!Y9:Y12)</f>
        <v>1.5639398172831994E-2</v>
      </c>
      <c r="Z9" s="7">
        <f>AVERAGE('norm vs TIC'!Z9:Z12)</f>
        <v>0</v>
      </c>
      <c r="AA9" s="7">
        <f>AVERAGE('norm vs TIC'!AA9:AA12)</f>
        <v>6.1159281708556327E-4</v>
      </c>
      <c r="AB9" s="7">
        <f>AVERAGE('norm vs TIC'!AB9:AB12)</f>
        <v>5.8643030984142875E-4</v>
      </c>
      <c r="AC9" s="7">
        <f>AVERAGE('norm vs TIC'!AC9:AC12)</f>
        <v>3.0871370304997166E-5</v>
      </c>
      <c r="AD9" s="7">
        <f>AVERAGE('norm vs TIC'!AD9:AD12)</f>
        <v>4.2129494282270924E-3</v>
      </c>
      <c r="AE9" s="7">
        <f>AVERAGE('norm vs TIC'!AE9:AE12)</f>
        <v>0.20752900680674224</v>
      </c>
      <c r="AF9" s="7"/>
    </row>
    <row r="10" spans="1:32" x14ac:dyDescent="0.3">
      <c r="B10" s="5" t="s">
        <v>21</v>
      </c>
      <c r="C10" s="7">
        <f>STDEV('norm vs TIC'!C8:C10)</f>
        <v>0</v>
      </c>
      <c r="D10" s="7">
        <f>STDEV('norm vs TIC'!D8:D10)</f>
        <v>6.6565293898077429E-4</v>
      </c>
      <c r="E10" s="7">
        <f>STDEV('norm vs TIC'!E8:E10)</f>
        <v>2.2047119014344191E-3</v>
      </c>
      <c r="F10" s="7">
        <f>STDEV('norm vs TIC'!F8:F10)</f>
        <v>0</v>
      </c>
      <c r="G10" s="7">
        <f>STDEV('norm vs TIC'!G8:G10)</f>
        <v>0</v>
      </c>
      <c r="H10" s="7">
        <f>STDEV('norm vs TIC'!H8:H10)</f>
        <v>6.831478765380721E-4</v>
      </c>
      <c r="I10" s="7">
        <f>STDEV('norm vs TIC'!I8:I10)</f>
        <v>3.9930718191029781E-3</v>
      </c>
      <c r="J10" s="7">
        <f>STDEV('norm vs TIC'!J8:J10)</f>
        <v>1.4102103433525301E-3</v>
      </c>
      <c r="K10" s="7">
        <f>STDEV('norm vs TIC'!K8:K10)</f>
        <v>2.9454119383158415E-3</v>
      </c>
      <c r="L10" s="7">
        <f>STDEV('norm vs TIC'!L8:L10)</f>
        <v>1.6965483670944332E-3</v>
      </c>
      <c r="M10" s="7">
        <f>STDEV('norm vs TIC'!M8:M10)</f>
        <v>2.6196026190522482E-3</v>
      </c>
      <c r="N10" s="7">
        <f>STDEV('norm vs TIC'!N8:N10)</f>
        <v>3.8582883252077532E-3</v>
      </c>
      <c r="O10" s="7">
        <f>STDEV('norm vs TIC'!O8:O10)</f>
        <v>2.1325623633521606E-3</v>
      </c>
      <c r="P10" s="7">
        <f>STDEV('norm vs TIC'!P8:P10)</f>
        <v>8.0892164769411461E-3</v>
      </c>
      <c r="Q10" s="7">
        <f>STDEV('norm vs TIC'!Q8:Q10)</f>
        <v>3.9657792684365159E-4</v>
      </c>
      <c r="R10" s="7">
        <f>STDEV('norm vs TIC'!R8:R10)</f>
        <v>1.2138433965261897E-4</v>
      </c>
      <c r="S10" s="7">
        <f>STDEV('norm vs TIC'!S8:S10)</f>
        <v>2.3369423807988158E-4</v>
      </c>
      <c r="T10" s="7">
        <f>STDEV('norm vs TIC'!T8:T10)</f>
        <v>1.1685326426061206E-3</v>
      </c>
      <c r="U10" s="7">
        <f>STDEV('norm vs TIC'!U8:U10)</f>
        <v>2.2988116783226171E-4</v>
      </c>
      <c r="V10" s="7">
        <f>STDEV('norm vs TIC'!V8:V10)</f>
        <v>2.5363130063129523E-4</v>
      </c>
      <c r="W10" s="7">
        <f>STDEV('norm vs TIC'!W8:W10)</f>
        <v>5.6001768323166687E-5</v>
      </c>
      <c r="X10" s="7">
        <f>STDEV('norm vs TIC'!X8:X10)</f>
        <v>1.1800897325906652E-4</v>
      </c>
      <c r="Y10" s="7">
        <f>STDEV('norm vs TIC'!Y8:Y10)</f>
        <v>2.4179062981947372E-3</v>
      </c>
      <c r="Z10" s="7">
        <f>STDEV('norm vs TIC'!Z8:Z10)</f>
        <v>0</v>
      </c>
      <c r="AA10" s="7">
        <f>STDEV('norm vs TIC'!AA8:AA10)</f>
        <v>3.2961271609413577E-4</v>
      </c>
      <c r="AB10" s="7">
        <f>STDEV('norm vs TIC'!AB8:AB10)</f>
        <v>1.6299509352658454E-4</v>
      </c>
      <c r="AC10" s="7">
        <f>STDEV('norm vs TIC'!AC8:AC10)</f>
        <v>5.2214537080332114E-6</v>
      </c>
      <c r="AD10" s="7">
        <f>STDEV('norm vs TIC'!AD8:AD10)</f>
        <v>2.8212684080986114E-4</v>
      </c>
      <c r="AE10" s="7">
        <f>STDEV('norm vs TIC'!AE8:AE10)</f>
        <v>2.8690448261457765E-2</v>
      </c>
      <c r="AF10" s="7"/>
    </row>
    <row r="11" spans="1:32" x14ac:dyDescent="0.3">
      <c r="B11" s="5" t="s">
        <v>22</v>
      </c>
      <c r="C11" s="6" t="e">
        <f>100*C10/C9</f>
        <v>#DIV/0!</v>
      </c>
      <c r="D11" s="6">
        <f t="shared" ref="D11:M11" si="16">100*D10/D9</f>
        <v>2.5622278475531117</v>
      </c>
      <c r="E11" s="6">
        <f t="shared" si="16"/>
        <v>7.4800254575517373</v>
      </c>
      <c r="F11" s="6" t="e">
        <f t="shared" si="16"/>
        <v>#DIV/0!</v>
      </c>
      <c r="G11" s="6" t="e">
        <f t="shared" si="16"/>
        <v>#DIV/0!</v>
      </c>
      <c r="H11" s="6">
        <f t="shared" si="16"/>
        <v>1.5167033125553899</v>
      </c>
      <c r="I11" s="6">
        <f t="shared" si="16"/>
        <v>7.0584120887320134</v>
      </c>
      <c r="J11" s="6">
        <f t="shared" si="16"/>
        <v>4.4795913401609901</v>
      </c>
      <c r="K11" s="6">
        <f t="shared" si="16"/>
        <v>10.219835425108108</v>
      </c>
      <c r="L11" s="6">
        <f t="shared" si="16"/>
        <v>16.951503836508714</v>
      </c>
      <c r="M11" s="6">
        <f t="shared" si="16"/>
        <v>4.791004730272304</v>
      </c>
      <c r="N11" s="6">
        <f>100*N10/N9</f>
        <v>16.477411123076184</v>
      </c>
      <c r="O11" s="6">
        <f t="shared" ref="O11" si="17">100*O10/O9</f>
        <v>22.213906290711769</v>
      </c>
      <c r="P11" s="6">
        <f t="shared" ref="P11" si="18">100*P10/P9</f>
        <v>13.312781921332375</v>
      </c>
      <c r="Q11" s="6">
        <f t="shared" ref="Q11" si="19">100*Q10/Q9</f>
        <v>24.238374043683052</v>
      </c>
      <c r="R11" s="6">
        <f t="shared" ref="R11" si="20">100*R10/R9</f>
        <v>19.911094622137135</v>
      </c>
      <c r="S11" s="6">
        <f t="shared" ref="S11" si="21">100*S10/S9</f>
        <v>6.7549889406291292</v>
      </c>
      <c r="T11" s="6">
        <f t="shared" ref="T11" si="22">100*T10/T9</f>
        <v>8.8697684186926811</v>
      </c>
      <c r="U11" s="6">
        <f t="shared" ref="U11" si="23">100*U10/U9</f>
        <v>37.641309063449171</v>
      </c>
      <c r="V11" s="6">
        <f>100*V10/V9</f>
        <v>34.621115148625641</v>
      </c>
      <c r="W11" s="6">
        <f t="shared" ref="W11" si="24">100*W10/W9</f>
        <v>22.364061679406703</v>
      </c>
      <c r="X11" s="6">
        <f t="shared" ref="X11" si="25">100*X10/X9</f>
        <v>19.481320372415698</v>
      </c>
      <c r="Y11" s="6">
        <f t="shared" ref="Y11" si="26">100*Y10/Y9</f>
        <v>15.460353854248734</v>
      </c>
      <c r="Z11" s="6" t="e">
        <f t="shared" ref="Z11" si="27">100*Z10/Z9</f>
        <v>#DIV/0!</v>
      </c>
      <c r="AA11" s="6">
        <f t="shared" ref="AA11" si="28">100*AA10/AA9</f>
        <v>53.894144418642213</v>
      </c>
      <c r="AB11" s="6">
        <f t="shared" ref="AB11" si="29">100*AB10/AB9</f>
        <v>27.794452433855025</v>
      </c>
      <c r="AC11" s="6">
        <f>100*AC10/AC9</f>
        <v>16.913579334014894</v>
      </c>
      <c r="AD11" s="6">
        <f t="shared" ref="AD11" si="30">100*AD10/AD9</f>
        <v>6.6966586144991238</v>
      </c>
      <c r="AE11" s="6">
        <f t="shared" ref="AE11" si="31">100*AE10/AE9</f>
        <v>13.824789460962073</v>
      </c>
      <c r="AF11" s="6"/>
    </row>
    <row r="12" spans="1:32" x14ac:dyDescent="0.3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3">
      <c r="A13" s="11" t="s">
        <v>139</v>
      </c>
      <c r="B13" s="5" t="s">
        <v>20</v>
      </c>
      <c r="C13" s="7">
        <f>AVERAGE('norm vs TIC'!C13:C16)</f>
        <v>0</v>
      </c>
      <c r="D13" s="7">
        <f>AVERAGE('norm vs TIC'!D13:D16)</f>
        <v>5.0151448827609593E-2</v>
      </c>
      <c r="E13" s="7">
        <f>AVERAGE('norm vs TIC'!E13:E16)</f>
        <v>1.9795556728248728E-2</v>
      </c>
      <c r="F13" s="7">
        <f>AVERAGE('norm vs TIC'!F13:F16)</f>
        <v>0</v>
      </c>
      <c r="G13" s="7">
        <f>AVERAGE('norm vs TIC'!G13:G16)</f>
        <v>0</v>
      </c>
      <c r="H13" s="7">
        <f>AVERAGE('norm vs TIC'!H13:H16)</f>
        <v>3.9467076482579209E-2</v>
      </c>
      <c r="I13" s="7">
        <f>AVERAGE('norm vs TIC'!I13:I16)</f>
        <v>4.7564445188160685E-2</v>
      </c>
      <c r="J13" s="7">
        <f>AVERAGE('norm vs TIC'!J13:J16)</f>
        <v>2.530333169963335E-2</v>
      </c>
      <c r="K13" s="7">
        <f>AVERAGE('norm vs TIC'!K13:K16)</f>
        <v>8.5077755624812079E-3</v>
      </c>
      <c r="L13" s="7">
        <f>AVERAGE('norm vs TIC'!L13:L16)</f>
        <v>4.2475994073131115E-3</v>
      </c>
      <c r="M13" s="7">
        <f>AVERAGE('norm vs TIC'!M13:M16)</f>
        <v>3.9366670300835398E-2</v>
      </c>
      <c r="N13" s="7">
        <f>AVERAGE('norm vs TIC'!N13:N16)</f>
        <v>0.10998431698058714</v>
      </c>
      <c r="O13" s="7">
        <f>AVERAGE('norm vs TIC'!O13:O16)</f>
        <v>2.2129604897974962E-2</v>
      </c>
      <c r="P13" s="7">
        <f>AVERAGE('norm vs TIC'!P13:P16)</f>
        <v>2.2490836836278141E-2</v>
      </c>
      <c r="Q13" s="7">
        <f>AVERAGE('norm vs TIC'!Q13:Q16)</f>
        <v>3.7241416574785219E-2</v>
      </c>
      <c r="R13" s="7">
        <f>AVERAGE('norm vs TIC'!R13:R16)</f>
        <v>2.6689949971352882E-4</v>
      </c>
      <c r="S13" s="7">
        <f>AVERAGE('norm vs TIC'!S13:S16)</f>
        <v>2.5305918996436768E-3</v>
      </c>
      <c r="T13" s="7">
        <f>AVERAGE('norm vs TIC'!T13:T16)</f>
        <v>5.4202802214356281E-3</v>
      </c>
      <c r="U13" s="7">
        <f>AVERAGE('norm vs TIC'!U13:U16)</f>
        <v>8.2248883061003574E-4</v>
      </c>
      <c r="V13" s="7">
        <f>AVERAGE('norm vs TIC'!V13:V16)</f>
        <v>5.4497933709112011E-4</v>
      </c>
      <c r="W13" s="7">
        <f>AVERAGE('norm vs TIC'!W13:W16)</f>
        <v>7.4166595016913312E-4</v>
      </c>
      <c r="X13" s="7">
        <f>AVERAGE('norm vs TIC'!X13:X16)</f>
        <v>9.0587907728656523E-4</v>
      </c>
      <c r="Y13" s="7">
        <f>AVERAGE('norm vs TIC'!Y13:Y16)</f>
        <v>3.7947628941727055E-2</v>
      </c>
      <c r="Z13" s="7">
        <f>AVERAGE('norm vs TIC'!Z13:Z16)</f>
        <v>0</v>
      </c>
      <c r="AA13" s="7">
        <f>AVERAGE('norm vs TIC'!AA13:AA16)</f>
        <v>2.4281312232853972E-4</v>
      </c>
      <c r="AB13" s="7">
        <f>AVERAGE('norm vs TIC'!AB13:AB16)</f>
        <v>1.022399337505496E-3</v>
      </c>
      <c r="AC13" s="7">
        <f>AVERAGE('norm vs TIC'!AC13:AC16)</f>
        <v>4.7880936852078847E-5</v>
      </c>
      <c r="AD13" s="7">
        <f>AVERAGE('norm vs TIC'!AD13:AD16)</f>
        <v>3.1703472585628378E-3</v>
      </c>
      <c r="AE13" s="7">
        <f>AVERAGE('norm vs TIC'!AE13:AE16)</f>
        <v>0.16390640284191957</v>
      </c>
      <c r="AF13" s="7"/>
    </row>
    <row r="14" spans="1:32" x14ac:dyDescent="0.3">
      <c r="B14" s="5" t="s">
        <v>21</v>
      </c>
      <c r="C14" s="7">
        <f>STDEV('norm vs TIC'!C13:C16)</f>
        <v>0</v>
      </c>
      <c r="D14" s="7">
        <f>STDEV('norm vs TIC'!D13:D16)</f>
        <v>1.1877260110553404E-2</v>
      </c>
      <c r="E14" s="7">
        <f>STDEV('norm vs TIC'!E13:E16)</f>
        <v>3.5195262559239955E-4</v>
      </c>
      <c r="F14" s="7">
        <f>STDEV('norm vs TIC'!F13:F16)</f>
        <v>0</v>
      </c>
      <c r="G14" s="7">
        <f>STDEV('norm vs TIC'!G13:G16)</f>
        <v>0</v>
      </c>
      <c r="H14" s="7">
        <f>STDEV('norm vs TIC'!H13:H16)</f>
        <v>1.3108777747202845E-3</v>
      </c>
      <c r="I14" s="7">
        <f>STDEV('norm vs TIC'!I13:I16)</f>
        <v>6.5321539204605638E-4</v>
      </c>
      <c r="J14" s="7">
        <f>STDEV('norm vs TIC'!J13:J16)</f>
        <v>6.7348558246031222E-4</v>
      </c>
      <c r="K14" s="7">
        <f>STDEV('norm vs TIC'!K13:K16)</f>
        <v>6.3691989855700019E-4</v>
      </c>
      <c r="L14" s="7">
        <f>STDEV('norm vs TIC'!L13:L16)</f>
        <v>5.5899559936714669E-4</v>
      </c>
      <c r="M14" s="7">
        <f>STDEV('norm vs TIC'!M13:M16)</f>
        <v>2.3695185727633222E-3</v>
      </c>
      <c r="N14" s="7">
        <f>STDEV('norm vs TIC'!N13:N16)</f>
        <v>5.2320173103467295E-3</v>
      </c>
      <c r="O14" s="7">
        <f>STDEV('norm vs TIC'!O13:O16)</f>
        <v>1.6453368527665345E-3</v>
      </c>
      <c r="P14" s="7">
        <f>STDEV('norm vs TIC'!P13:P16)</f>
        <v>1.2396127127494692E-3</v>
      </c>
      <c r="Q14" s="7">
        <f>STDEV('norm vs TIC'!Q13:Q16)</f>
        <v>1.8441873884413773E-3</v>
      </c>
      <c r="R14" s="7">
        <f>STDEV('norm vs TIC'!R13:R16)</f>
        <v>3.0834008190252951E-4</v>
      </c>
      <c r="S14" s="7">
        <f>STDEV('norm vs TIC'!S13:S16)</f>
        <v>8.3152376100326927E-5</v>
      </c>
      <c r="T14" s="7">
        <f>STDEV('norm vs TIC'!T13:T16)</f>
        <v>3.6195561822655948E-4</v>
      </c>
      <c r="U14" s="7">
        <f>STDEV('norm vs TIC'!U13:U16)</f>
        <v>2.3403345739303255E-4</v>
      </c>
      <c r="V14" s="7">
        <f>STDEV('norm vs TIC'!V13:V16)</f>
        <v>2.1670080299732256E-4</v>
      </c>
      <c r="W14" s="7">
        <f>STDEV('norm vs TIC'!W13:W16)</f>
        <v>8.4837533745416613E-5</v>
      </c>
      <c r="X14" s="7">
        <f>STDEV('norm vs TIC'!X13:X16)</f>
        <v>9.140576161118724E-5</v>
      </c>
      <c r="Y14" s="7">
        <f>STDEV('norm vs TIC'!Y13:Y16)</f>
        <v>1.0731717909650666E-3</v>
      </c>
      <c r="Z14" s="7">
        <f>STDEV('norm vs TIC'!Z13:Z16)</f>
        <v>0</v>
      </c>
      <c r="AA14" s="7">
        <f>STDEV('norm vs TIC'!AA13:AA16)</f>
        <v>1.0554112252651735E-4</v>
      </c>
      <c r="AB14" s="7">
        <f>STDEV('norm vs TIC'!AB13:AB16)</f>
        <v>8.6451376202425971E-5</v>
      </c>
      <c r="AC14" s="7">
        <f>STDEV('norm vs TIC'!AC13:AC16)</f>
        <v>2.4015260694285128E-5</v>
      </c>
      <c r="AD14" s="7">
        <f>STDEV('norm vs TIC'!AD13:AD16)</f>
        <v>6.2543044378984987E-4</v>
      </c>
      <c r="AE14" s="7">
        <f>STDEV('norm vs TIC'!AE13:AE16)</f>
        <v>4.6936927850968549E-3</v>
      </c>
      <c r="AF14" s="7"/>
    </row>
    <row r="15" spans="1:32" x14ac:dyDescent="0.3">
      <c r="B15" s="5" t="s">
        <v>22</v>
      </c>
      <c r="C15" s="6" t="e">
        <f>100*C14/C13</f>
        <v>#DIV/0!</v>
      </c>
      <c r="D15" s="6">
        <f t="shared" ref="D15:M15" si="32">100*D14/D13</f>
        <v>23.682785618776947</v>
      </c>
      <c r="E15" s="6">
        <f t="shared" si="32"/>
        <v>1.7779374958934844</v>
      </c>
      <c r="F15" s="6" t="e">
        <f t="shared" si="32"/>
        <v>#DIV/0!</v>
      </c>
      <c r="G15" s="6" t="e">
        <f t="shared" si="32"/>
        <v>#DIV/0!</v>
      </c>
      <c r="H15" s="6">
        <f t="shared" si="32"/>
        <v>3.3214463587109284</v>
      </c>
      <c r="I15" s="6">
        <f t="shared" si="32"/>
        <v>1.373327050198935</v>
      </c>
      <c r="J15" s="6">
        <f t="shared" si="32"/>
        <v>2.6616478432761927</v>
      </c>
      <c r="K15" s="6">
        <f t="shared" si="32"/>
        <v>7.4863269944000361</v>
      </c>
      <c r="L15" s="6">
        <f t="shared" si="32"/>
        <v>13.160271149975239</v>
      </c>
      <c r="M15" s="6">
        <f t="shared" si="32"/>
        <v>6.0190982743923831</v>
      </c>
      <c r="N15" s="6">
        <f>100*N14/N13</f>
        <v>4.7570576005579142</v>
      </c>
      <c r="O15" s="6">
        <f t="shared" ref="O15" si="33">100*O14/O13</f>
        <v>7.4350032924315617</v>
      </c>
      <c r="P15" s="6">
        <f t="shared" ref="P15" si="34">100*P14/P13</f>
        <v>5.5116344570600893</v>
      </c>
      <c r="Q15" s="6">
        <f t="shared" ref="Q15" si="35">100*Q14/Q13</f>
        <v>4.951979699102016</v>
      </c>
      <c r="R15" s="6">
        <f t="shared" ref="R15" si="36">100*R14/R13</f>
        <v>115.52666162112709</v>
      </c>
      <c r="S15" s="6">
        <f t="shared" ref="S15" si="37">100*S14/S13</f>
        <v>3.2858864407190782</v>
      </c>
      <c r="T15" s="6">
        <f t="shared" ref="T15" si="38">100*T14/T13</f>
        <v>6.6778026861993318</v>
      </c>
      <c r="U15" s="6">
        <f t="shared" ref="U15" si="39">100*U14/U13</f>
        <v>28.454302196353371</v>
      </c>
      <c r="V15" s="6">
        <f>100*V14/V13</f>
        <v>39.76312279177116</v>
      </c>
      <c r="W15" s="6">
        <f t="shared" ref="W15" si="40">100*W14/W13</f>
        <v>11.438779645481885</v>
      </c>
      <c r="X15" s="6">
        <f t="shared" ref="X15" si="41">100*X14/X13</f>
        <v>10.090282897909562</v>
      </c>
      <c r="Y15" s="6">
        <f t="shared" ref="Y15" si="42">100*Y14/Y13</f>
        <v>2.8280338479461924</v>
      </c>
      <c r="Z15" s="6" t="e">
        <f t="shared" ref="Z15" si="43">100*Z14/Z13</f>
        <v>#DIV/0!</v>
      </c>
      <c r="AA15" s="6">
        <f t="shared" ref="AA15" si="44">100*AA14/AA13</f>
        <v>43.46598796407482</v>
      </c>
      <c r="AB15" s="6">
        <f t="shared" ref="AB15" si="45">100*AB14/AB13</f>
        <v>8.4557347634198017</v>
      </c>
      <c r="AC15" s="6">
        <f>100*AC14/AC13</f>
        <v>50.156204688468748</v>
      </c>
      <c r="AD15" s="6">
        <f t="shared" ref="AD15" si="46">100*AD14/AD13</f>
        <v>19.727505941206143</v>
      </c>
      <c r="AE15" s="6">
        <f t="shared" ref="AE15" si="47">100*AE14/AE13</f>
        <v>2.8636421175222253</v>
      </c>
      <c r="AF15" s="6"/>
    </row>
    <row r="16" spans="1:32" x14ac:dyDescent="0.3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x14ac:dyDescent="0.3">
      <c r="A17" s="12" t="s">
        <v>140</v>
      </c>
      <c r="B17" s="5" t="s">
        <v>20</v>
      </c>
      <c r="C17" s="7">
        <f>AVERAGE('norm vs TIC'!C17:C20)</f>
        <v>0</v>
      </c>
      <c r="D17" s="7">
        <f>AVERAGE('norm vs TIC'!D17:D20)</f>
        <v>5.5702800216218776E-2</v>
      </c>
      <c r="E17" s="7">
        <f>AVERAGE('norm vs TIC'!E17:E20)</f>
        <v>2.5035238367277616E-2</v>
      </c>
      <c r="F17" s="7">
        <f>AVERAGE('norm vs TIC'!F17:F20)</f>
        <v>0</v>
      </c>
      <c r="G17" s="7">
        <f>AVERAGE('norm vs TIC'!G17:G20)</f>
        <v>0</v>
      </c>
      <c r="H17" s="7">
        <f>AVERAGE('norm vs TIC'!H17:H20)</f>
        <v>4.7691419136868883E-2</v>
      </c>
      <c r="I17" s="7">
        <f>AVERAGE('norm vs TIC'!I17:I20)</f>
        <v>5.1450351011944E-2</v>
      </c>
      <c r="J17" s="7">
        <f>AVERAGE('norm vs TIC'!J17:J20)</f>
        <v>3.4104711555931588E-2</v>
      </c>
      <c r="K17" s="7">
        <f>AVERAGE('norm vs TIC'!K17:K20)</f>
        <v>8.6587656666544874E-3</v>
      </c>
      <c r="L17" s="7">
        <f>AVERAGE('norm vs TIC'!L17:L20)</f>
        <v>4.8275494515875872E-3</v>
      </c>
      <c r="M17" s="7">
        <f>AVERAGE('norm vs TIC'!M17:M20)</f>
        <v>7.6812996321469693E-2</v>
      </c>
      <c r="N17" s="7">
        <f>AVERAGE('norm vs TIC'!N17:N20)</f>
        <v>9.8113468513483404E-2</v>
      </c>
      <c r="O17" s="7">
        <f>AVERAGE('norm vs TIC'!O17:O20)</f>
        <v>7.4494569689964448E-3</v>
      </c>
      <c r="P17" s="7">
        <f>AVERAGE('norm vs TIC'!P17:P20)</f>
        <v>1.5974415473978102E-2</v>
      </c>
      <c r="Q17" s="7">
        <f>AVERAGE('norm vs TIC'!Q17:Q20)</f>
        <v>9.9794206596990537E-2</v>
      </c>
      <c r="R17" s="7">
        <f>AVERAGE('norm vs TIC'!R17:R20)</f>
        <v>8.5130261032619926E-4</v>
      </c>
      <c r="S17" s="7">
        <f>AVERAGE('norm vs TIC'!S17:S20)</f>
        <v>2.3228202116560804E-3</v>
      </c>
      <c r="T17" s="7">
        <f>AVERAGE('norm vs TIC'!T17:T20)</f>
        <v>9.617530458833878E-3</v>
      </c>
      <c r="U17" s="7">
        <f>AVERAGE('norm vs TIC'!U17:U20)</f>
        <v>0</v>
      </c>
      <c r="V17" s="7">
        <f>AVERAGE('norm vs TIC'!V17:V20)</f>
        <v>0</v>
      </c>
      <c r="W17" s="7">
        <f>AVERAGE('norm vs TIC'!W17:W20)</f>
        <v>8.5483548137075518E-4</v>
      </c>
      <c r="X17" s="7">
        <f>AVERAGE('norm vs TIC'!X17:X20)</f>
        <v>1.1948655247199414E-3</v>
      </c>
      <c r="Y17" s="7">
        <f>AVERAGE('norm vs TIC'!Y17:Y20)</f>
        <v>4.4066889421637986E-2</v>
      </c>
      <c r="Z17" s="7">
        <f>AVERAGE('norm vs TIC'!Z17:Z20)</f>
        <v>0</v>
      </c>
      <c r="AA17" s="7">
        <f>AVERAGE('norm vs TIC'!AA17:AA20)</f>
        <v>5.2142754760997828E-4</v>
      </c>
      <c r="AB17" s="7">
        <f>AVERAGE('norm vs TIC'!AB17:AB20)</f>
        <v>1.0646920607649631E-3</v>
      </c>
      <c r="AC17" s="7">
        <f>AVERAGE('norm vs TIC'!AC17:AC20)</f>
        <v>1.6200141915300706E-5</v>
      </c>
      <c r="AD17" s="7">
        <f>AVERAGE('norm vs TIC'!AD17:AD20)</f>
        <v>4.0743018747073749E-3</v>
      </c>
      <c r="AE17" s="7">
        <f>AVERAGE('norm vs TIC'!AE17:AE20)</f>
        <v>0.17225686272543284</v>
      </c>
      <c r="AF17" s="7"/>
    </row>
    <row r="18" spans="1:32" x14ac:dyDescent="0.3">
      <c r="B18" s="5" t="s">
        <v>21</v>
      </c>
      <c r="C18" s="7">
        <f>STDEV('norm vs TIC'!C17:C20)</f>
        <v>0</v>
      </c>
      <c r="D18" s="7">
        <f>STDEV('norm vs TIC'!D17:D20)</f>
        <v>9.2500828339042093E-3</v>
      </c>
      <c r="E18" s="7">
        <f>STDEV('norm vs TIC'!E17:E20)</f>
        <v>1.0314899862291704E-3</v>
      </c>
      <c r="F18" s="7">
        <f>STDEV('norm vs TIC'!F17:F20)</f>
        <v>0</v>
      </c>
      <c r="G18" s="7">
        <f>STDEV('norm vs TIC'!G17:G20)</f>
        <v>0</v>
      </c>
      <c r="H18" s="7">
        <f>STDEV('norm vs TIC'!H17:H20)</f>
        <v>1.6983939329572441E-3</v>
      </c>
      <c r="I18" s="7">
        <f>STDEV('norm vs TIC'!I17:I20)</f>
        <v>2.9152909650813313E-3</v>
      </c>
      <c r="J18" s="7">
        <f>STDEV('norm vs TIC'!J17:J20)</f>
        <v>1.4038705971328356E-3</v>
      </c>
      <c r="K18" s="7">
        <f>STDEV('norm vs TIC'!K17:K20)</f>
        <v>4.1590086372564464E-4</v>
      </c>
      <c r="L18" s="7">
        <f>STDEV('norm vs TIC'!L17:L20)</f>
        <v>8.0468884772518976E-4</v>
      </c>
      <c r="M18" s="7">
        <f>STDEV('norm vs TIC'!M17:M20)</f>
        <v>2.3829112361785838E-3</v>
      </c>
      <c r="N18" s="7">
        <f>STDEV('norm vs TIC'!N17:N20)</f>
        <v>4.7202006992663539E-3</v>
      </c>
      <c r="O18" s="7">
        <f>STDEV('norm vs TIC'!O17:O20)</f>
        <v>5.3477989298720467E-4</v>
      </c>
      <c r="P18" s="7">
        <f>STDEV('norm vs TIC'!P17:P20)</f>
        <v>1.9985447472551945E-3</v>
      </c>
      <c r="Q18" s="7">
        <f>STDEV('norm vs TIC'!Q17:Q20)</f>
        <v>4.823574726057241E-3</v>
      </c>
      <c r="R18" s="7">
        <f>STDEV('norm vs TIC'!R17:R20)</f>
        <v>1.4550995240725006E-4</v>
      </c>
      <c r="S18" s="7">
        <f>STDEV('norm vs TIC'!S17:S20)</f>
        <v>1.5842069746083311E-4</v>
      </c>
      <c r="T18" s="7">
        <f>STDEV('norm vs TIC'!T17:T20)</f>
        <v>7.2462858689815073E-3</v>
      </c>
      <c r="U18" s="7">
        <f>STDEV('norm vs TIC'!U17:U20)</f>
        <v>0</v>
      </c>
      <c r="V18" s="7">
        <f>STDEV('norm vs TIC'!V17:V20)</f>
        <v>0</v>
      </c>
      <c r="W18" s="7">
        <f>STDEV('norm vs TIC'!W17:W20)</f>
        <v>6.1637582206681594E-5</v>
      </c>
      <c r="X18" s="7">
        <f>STDEV('norm vs TIC'!X17:X20)</f>
        <v>1.5928843540495292E-4</v>
      </c>
      <c r="Y18" s="7">
        <f>STDEV('norm vs TIC'!Y17:Y20)</f>
        <v>1.0153859004122146E-3</v>
      </c>
      <c r="Z18" s="7">
        <f>STDEV('norm vs TIC'!Z17:Z20)</f>
        <v>0</v>
      </c>
      <c r="AA18" s="7">
        <f>STDEV('norm vs TIC'!AA17:AA20)</f>
        <v>1.7669451462568129E-4</v>
      </c>
      <c r="AB18" s="7">
        <f>STDEV('norm vs TIC'!AB17:AB20)</f>
        <v>1.2737964518663543E-4</v>
      </c>
      <c r="AC18" s="7">
        <f>STDEV('norm vs TIC'!AC17:AC20)</f>
        <v>6.9487150536354428E-6</v>
      </c>
      <c r="AD18" s="7">
        <f>STDEV('norm vs TIC'!AD17:AD20)</f>
        <v>4.6413862178389348E-4</v>
      </c>
      <c r="AE18" s="7">
        <f>STDEV('norm vs TIC'!AE17:AE20)</f>
        <v>1.171279389663861E-2</v>
      </c>
      <c r="AF18" s="7"/>
    </row>
    <row r="19" spans="1:32" x14ac:dyDescent="0.3">
      <c r="B19" s="5" t="s">
        <v>22</v>
      </c>
      <c r="C19" s="6" t="e">
        <f>100*C18/C17</f>
        <v>#DIV/0!</v>
      </c>
      <c r="D19" s="6">
        <f t="shared" ref="D19:M19" si="48">100*D18/D17</f>
        <v>16.60613613319012</v>
      </c>
      <c r="E19" s="6">
        <f t="shared" si="48"/>
        <v>4.1201524471098407</v>
      </c>
      <c r="F19" s="6" t="e">
        <f t="shared" si="48"/>
        <v>#DIV/0!</v>
      </c>
      <c r="G19" s="6" t="e">
        <f t="shared" si="48"/>
        <v>#DIV/0!</v>
      </c>
      <c r="H19" s="6">
        <f t="shared" si="48"/>
        <v>3.5612149181030852</v>
      </c>
      <c r="I19" s="6">
        <f t="shared" si="48"/>
        <v>5.6662217219947788</v>
      </c>
      <c r="J19" s="6">
        <f t="shared" si="48"/>
        <v>4.1163538205872037</v>
      </c>
      <c r="K19" s="6">
        <f t="shared" si="48"/>
        <v>4.8032350075866814</v>
      </c>
      <c r="L19" s="6">
        <f t="shared" si="48"/>
        <v>16.668681611548482</v>
      </c>
      <c r="M19" s="6">
        <f t="shared" si="48"/>
        <v>3.1022240379816375</v>
      </c>
      <c r="N19" s="6">
        <f>100*N18/N17</f>
        <v>4.8109609932072397</v>
      </c>
      <c r="O19" s="6">
        <f t="shared" ref="O19" si="49">100*O18/O17</f>
        <v>7.1787768586741389</v>
      </c>
      <c r="P19" s="6">
        <f t="shared" ref="P19" si="50">100*P18/P17</f>
        <v>12.510910026791095</v>
      </c>
      <c r="Q19" s="6">
        <f t="shared" ref="Q19" si="51">100*Q18/Q17</f>
        <v>4.8335217950444669</v>
      </c>
      <c r="R19" s="6">
        <f t="shared" ref="R19" si="52">100*R18/R17</f>
        <v>17.092623779397794</v>
      </c>
      <c r="S19" s="6">
        <f t="shared" ref="S19" si="53">100*S18/S17</f>
        <v>6.8201876609247041</v>
      </c>
      <c r="T19" s="6">
        <f t="shared" ref="T19" si="54">100*T18/T17</f>
        <v>75.344558564154696</v>
      </c>
      <c r="U19" s="6" t="e">
        <f t="shared" ref="U19" si="55">100*U18/U17</f>
        <v>#DIV/0!</v>
      </c>
      <c r="V19" s="6" t="e">
        <f>100*V18/V17</f>
        <v>#DIV/0!</v>
      </c>
      <c r="W19" s="6">
        <f t="shared" ref="W19" si="56">100*W18/W17</f>
        <v>7.2104613753097633</v>
      </c>
      <c r="X19" s="6">
        <f t="shared" ref="X19" si="57">100*X18/X17</f>
        <v>13.331076352067967</v>
      </c>
      <c r="Y19" s="6">
        <f t="shared" ref="Y19" si="58">100*Y18/Y17</f>
        <v>2.3041923624262748</v>
      </c>
      <c r="Z19" s="6" t="e">
        <f t="shared" ref="Z19" si="59">100*Z18/Z17</f>
        <v>#DIV/0!</v>
      </c>
      <c r="AA19" s="6">
        <f t="shared" ref="AA19" si="60">100*AA18/AA17</f>
        <v>33.886685779372499</v>
      </c>
      <c r="AB19" s="6">
        <f t="shared" ref="AB19" si="61">100*AB18/AB17</f>
        <v>11.963989390050992</v>
      </c>
      <c r="AC19" s="6">
        <f>100*AC18/AC17</f>
        <v>42.892927049438512</v>
      </c>
      <c r="AD19" s="6">
        <f t="shared" ref="AD19" si="62">100*AD18/AD17</f>
        <v>11.39185647153916</v>
      </c>
      <c r="AE19" s="6">
        <f t="shared" ref="AE19" si="63">100*AE18/AE17</f>
        <v>6.7996094386718884</v>
      </c>
      <c r="AF19" s="6"/>
    </row>
    <row r="20" spans="1:32" x14ac:dyDescent="0.3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5" customFormat="1" x14ac:dyDescent="0.3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2" s="5" customFormat="1" x14ac:dyDescent="0.3">
      <c r="A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2" s="5" customFormat="1" x14ac:dyDescent="0.3">
      <c r="A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2" s="5" customFormat="1" x14ac:dyDescent="0.3">
      <c r="A24" s="8"/>
    </row>
    <row r="25" spans="1:32" x14ac:dyDescent="0.3">
      <c r="A25" s="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32" x14ac:dyDescent="0.3">
      <c r="A26" s="9"/>
      <c r="C26" s="8" t="s">
        <v>32</v>
      </c>
      <c r="D26" s="8" t="s">
        <v>33</v>
      </c>
      <c r="E26" s="8" t="s">
        <v>34</v>
      </c>
      <c r="F26" s="8" t="s">
        <v>35</v>
      </c>
      <c r="G26" s="8" t="s">
        <v>112</v>
      </c>
      <c r="H26" s="8" t="s">
        <v>36</v>
      </c>
      <c r="I26" s="8" t="s">
        <v>37</v>
      </c>
      <c r="J26" s="8" t="s">
        <v>38</v>
      </c>
      <c r="K26" s="8" t="s">
        <v>39</v>
      </c>
      <c r="L26" s="8" t="s">
        <v>40</v>
      </c>
      <c r="M26" s="8" t="s">
        <v>130</v>
      </c>
      <c r="N26" s="8" t="s">
        <v>41</v>
      </c>
      <c r="O26" s="8" t="s">
        <v>42</v>
      </c>
      <c r="P26" s="8" t="s">
        <v>43</v>
      </c>
      <c r="Q26" s="8" t="s">
        <v>44</v>
      </c>
      <c r="R26" s="8" t="s">
        <v>45</v>
      </c>
      <c r="S26" s="8" t="s">
        <v>46</v>
      </c>
      <c r="T26" s="8" t="s">
        <v>47</v>
      </c>
      <c r="U26" s="8" t="s">
        <v>48</v>
      </c>
      <c r="V26" s="8" t="s">
        <v>49</v>
      </c>
      <c r="W26" s="8" t="s">
        <v>50</v>
      </c>
      <c r="X26" s="8" t="s">
        <v>51</v>
      </c>
      <c r="Y26" s="8" t="s">
        <v>109</v>
      </c>
      <c r="Z26" s="8" t="s">
        <v>91</v>
      </c>
      <c r="AA26" s="8" t="s">
        <v>97</v>
      </c>
      <c r="AB26" s="8" t="s">
        <v>98</v>
      </c>
      <c r="AC26" s="8" t="s">
        <v>99</v>
      </c>
      <c r="AD26" s="8" t="s">
        <v>100</v>
      </c>
      <c r="AE26" s="8" t="s">
        <v>101</v>
      </c>
      <c r="AF26" s="8"/>
    </row>
    <row r="27" spans="1:32" x14ac:dyDescent="0.3">
      <c r="A27" s="8" t="s">
        <v>137</v>
      </c>
      <c r="B27" s="5" t="s">
        <v>20</v>
      </c>
      <c r="C27" s="7">
        <f>AVERAGE('norm vs TIC'!C27:C30)</f>
        <v>0</v>
      </c>
      <c r="D27" s="7">
        <f>AVERAGE('norm vs TIC'!D27:D30)</f>
        <v>2.0546531794862614E-3</v>
      </c>
      <c r="E27" s="7">
        <f>AVERAGE('norm vs TIC'!E27:E30)</f>
        <v>2.3597033538404564E-3</v>
      </c>
      <c r="F27" s="7">
        <f>AVERAGE('norm vs TIC'!F27:F30)</f>
        <v>0</v>
      </c>
      <c r="G27" s="7">
        <f>AVERAGE('norm vs TIC'!G27:G30)</f>
        <v>0</v>
      </c>
      <c r="H27" s="7">
        <f>AVERAGE('norm vs TIC'!H27:H30)</f>
        <v>3.0395518679738882E-3</v>
      </c>
      <c r="I27" s="7">
        <f>AVERAGE('norm vs TIC'!I27:I30)</f>
        <v>3.5484880046895125E-3</v>
      </c>
      <c r="J27" s="7">
        <f>AVERAGE('norm vs TIC'!J27:J30)</f>
        <v>1.8119478470227286E-3</v>
      </c>
      <c r="K27" s="7">
        <f>AVERAGE('norm vs TIC'!K27:K30)</f>
        <v>1.0880526283472305E-3</v>
      </c>
      <c r="L27" s="7">
        <f>AVERAGE('norm vs TIC'!L27:L30)</f>
        <v>2.9330214156921973E-4</v>
      </c>
      <c r="M27" s="7">
        <f>AVERAGE('norm vs TIC'!M27:M30)</f>
        <v>5.7256995979605109E-3</v>
      </c>
      <c r="N27" s="7">
        <f>AVERAGE('norm vs TIC'!N27:N30)</f>
        <v>4.2903022892391484E-3</v>
      </c>
      <c r="O27" s="7">
        <f>AVERAGE('norm vs TIC'!O27:O30)</f>
        <v>3.2919100390875369E-4</v>
      </c>
      <c r="P27" s="7">
        <f>AVERAGE('norm vs TIC'!P27:P30)</f>
        <v>2.9660800014849479E-3</v>
      </c>
      <c r="Q27" s="7">
        <f>AVERAGE('norm vs TIC'!Q27:Q30)</f>
        <v>1.2728941197543827E-4</v>
      </c>
      <c r="R27" s="7">
        <f>AVERAGE('norm vs TIC'!R27:R30)</f>
        <v>0</v>
      </c>
      <c r="S27" s="7">
        <f>AVERAGE('norm vs TIC'!S27:S30)</f>
        <v>1.7788621997433551E-3</v>
      </c>
      <c r="T27" s="7">
        <f>AVERAGE('norm vs TIC'!T27:T30)</f>
        <v>3.8220460893394572E-4</v>
      </c>
      <c r="U27" s="7">
        <f>AVERAGE('norm vs TIC'!U27:U30)</f>
        <v>2.4963547471642394E-4</v>
      </c>
      <c r="V27" s="7">
        <f>AVERAGE('norm vs TIC'!V27:V30)</f>
        <v>0</v>
      </c>
      <c r="W27" s="7">
        <f>AVERAGE('norm vs TIC'!W27:W30)</f>
        <v>3.3762293544962839E-5</v>
      </c>
      <c r="X27" s="7">
        <f>AVERAGE('norm vs TIC'!X27:X30)</f>
        <v>9.1764680317347119E-5</v>
      </c>
      <c r="Y27" s="7">
        <f>AVERAGE('norm vs TIC'!Y27:Y30)</f>
        <v>1.9732592664430536E-3</v>
      </c>
      <c r="Z27" s="7">
        <f>AVERAGE('norm vs TIC'!Z27:Z30)</f>
        <v>0</v>
      </c>
      <c r="AA27" s="7">
        <f>AVERAGE('norm vs TIC'!AA27:AA30)</f>
        <v>0</v>
      </c>
      <c r="AB27" s="7">
        <f>AVERAGE('norm vs TIC'!AB27:AB30)</f>
        <v>9.9785493995640015E-5</v>
      </c>
      <c r="AC27" s="7">
        <f>AVERAGE('norm vs TIC'!AC27:AC30)</f>
        <v>0</v>
      </c>
      <c r="AD27" s="7">
        <f>AVERAGE('norm vs TIC'!AD27:AD30)</f>
        <v>8.8688063029856347E-5</v>
      </c>
      <c r="AE27" s="7">
        <f>AVERAGE('norm vs TIC'!AE27:AE30)</f>
        <v>1.5536596649129772E-2</v>
      </c>
      <c r="AF27" s="7"/>
    </row>
    <row r="28" spans="1:32" x14ac:dyDescent="0.3">
      <c r="B28" s="5" t="s">
        <v>21</v>
      </c>
      <c r="C28" s="7">
        <f>STDEV('norm vs TIC'!C27:C30)</f>
        <v>0</v>
      </c>
      <c r="D28" s="7">
        <f>STDEV('norm vs TIC'!D27:D30)</f>
        <v>1.3544167667544016E-4</v>
      </c>
      <c r="E28" s="7">
        <f>STDEV('norm vs TIC'!E27:E30)</f>
        <v>3.326344335454406E-4</v>
      </c>
      <c r="F28" s="7">
        <f>STDEV('norm vs TIC'!F27:F30)</f>
        <v>0</v>
      </c>
      <c r="G28" s="7">
        <f>STDEV('norm vs TIC'!G27:G30)</f>
        <v>0</v>
      </c>
      <c r="H28" s="7">
        <f>STDEV('norm vs TIC'!H27:H30)</f>
        <v>3.6711911589333134E-4</v>
      </c>
      <c r="I28" s="7">
        <f>STDEV('norm vs TIC'!I27:I30)</f>
        <v>3.0153479018930147E-4</v>
      </c>
      <c r="J28" s="7">
        <f>STDEV('norm vs TIC'!J27:J30)</f>
        <v>2.8652141929399311E-4</v>
      </c>
      <c r="K28" s="7">
        <f>STDEV('norm vs TIC'!K27:K30)</f>
        <v>3.2370589543147797E-4</v>
      </c>
      <c r="L28" s="7">
        <f>STDEV('norm vs TIC'!L27:L30)</f>
        <v>2.9031960899610976E-5</v>
      </c>
      <c r="M28" s="7">
        <f>STDEV('norm vs TIC'!M27:M30)</f>
        <v>1.5537150255332244E-3</v>
      </c>
      <c r="N28" s="7">
        <f>STDEV('norm vs TIC'!N27:N30)</f>
        <v>6.0828822064219322E-4</v>
      </c>
      <c r="O28" s="7">
        <f>STDEV('norm vs TIC'!O27:O30)</f>
        <v>2.5742990108327103E-4</v>
      </c>
      <c r="P28" s="7">
        <f>STDEV('norm vs TIC'!P27:P30)</f>
        <v>2.0458009442787429E-4</v>
      </c>
      <c r="Q28" s="7">
        <f>STDEV('norm vs TIC'!Q27:Q30)</f>
        <v>2.7120265252650324E-5</v>
      </c>
      <c r="R28" s="7">
        <f>STDEV('norm vs TIC'!R27:R30)</f>
        <v>0</v>
      </c>
      <c r="S28" s="7">
        <f>STDEV('norm vs TIC'!S27:S30)</f>
        <v>5.2278636780664898E-4</v>
      </c>
      <c r="T28" s="7">
        <f>STDEV('norm vs TIC'!T27:T30)</f>
        <v>1.3652280063229617E-4</v>
      </c>
      <c r="U28" s="7">
        <f>STDEV('norm vs TIC'!U27:U30)</f>
        <v>4.3789740382060643E-5</v>
      </c>
      <c r="V28" s="7">
        <f>STDEV('norm vs TIC'!V27:V30)</f>
        <v>0</v>
      </c>
      <c r="W28" s="7">
        <f>STDEV('norm vs TIC'!W27:W30)</f>
        <v>1.5877201036976197E-5</v>
      </c>
      <c r="X28" s="7">
        <f>STDEV('norm vs TIC'!X27:X30)</f>
        <v>6.1265194691108833E-5</v>
      </c>
      <c r="Y28" s="7">
        <f>STDEV('norm vs TIC'!Y27:Y30)</f>
        <v>2.5646874165721127E-4</v>
      </c>
      <c r="Z28" s="7">
        <f>STDEV('norm vs TIC'!Z27:Z30)</f>
        <v>0</v>
      </c>
      <c r="AA28" s="7">
        <f>STDEV('norm vs TIC'!AA27:AA30)</f>
        <v>0</v>
      </c>
      <c r="AB28" s="7">
        <f>STDEV('norm vs TIC'!AB27:AB30)</f>
        <v>2.8899063823974486E-5</v>
      </c>
      <c r="AC28" s="7">
        <f>STDEV('norm vs TIC'!AC27:AC30)</f>
        <v>0</v>
      </c>
      <c r="AD28" s="7">
        <f>STDEV('norm vs TIC'!AD27:AD30)</f>
        <v>6.0211470233265178E-5</v>
      </c>
      <c r="AE28" s="7">
        <f>STDEV('norm vs TIC'!AE27:AE30)</f>
        <v>2.0272176422534943E-3</v>
      </c>
      <c r="AF28" s="7"/>
    </row>
    <row r="29" spans="1:32" x14ac:dyDescent="0.3">
      <c r="B29" s="5" t="s">
        <v>22</v>
      </c>
      <c r="C29" s="6" t="e">
        <f>100*C28/C27</f>
        <v>#DIV/0!</v>
      </c>
      <c r="D29" s="6">
        <f t="shared" ref="D29:N29" si="64">100*D28/D27</f>
        <v>6.5919483651885979</v>
      </c>
      <c r="E29" s="6">
        <f t="shared" si="64"/>
        <v>14.096451276558662</v>
      </c>
      <c r="F29" s="6" t="e">
        <f t="shared" si="64"/>
        <v>#DIV/0!</v>
      </c>
      <c r="G29" s="6" t="e">
        <f t="shared" si="64"/>
        <v>#DIV/0!</v>
      </c>
      <c r="H29" s="6">
        <f t="shared" si="64"/>
        <v>12.078067157249944</v>
      </c>
      <c r="I29" s="6">
        <f t="shared" si="64"/>
        <v>8.4975569817569472</v>
      </c>
      <c r="J29" s="6">
        <f t="shared" si="64"/>
        <v>15.812895485087273</v>
      </c>
      <c r="K29" s="6">
        <f t="shared" si="64"/>
        <v>29.750940992918</v>
      </c>
      <c r="L29" s="6">
        <f t="shared" si="64"/>
        <v>9.8983119401326931</v>
      </c>
      <c r="M29" s="6">
        <f t="shared" si="64"/>
        <v>27.135811073404135</v>
      </c>
      <c r="N29" s="6">
        <f t="shared" si="64"/>
        <v>14.178213553107662</v>
      </c>
      <c r="O29" s="6">
        <f>100*O28/O27</f>
        <v>78.200770381509685</v>
      </c>
      <c r="P29" s="6">
        <f t="shared" ref="P29" si="65">100*P28/P27</f>
        <v>6.8973222005290697</v>
      </c>
      <c r="Q29" s="6">
        <f t="shared" ref="Q29" si="66">100*Q28/Q27</f>
        <v>21.305986752365108</v>
      </c>
      <c r="R29" s="6" t="e">
        <f t="shared" ref="R29" si="67">100*R28/R27</f>
        <v>#DIV/0!</v>
      </c>
      <c r="S29" s="6">
        <f t="shared" ref="S29" si="68">100*S28/S27</f>
        <v>29.388806388829547</v>
      </c>
      <c r="T29" s="6">
        <f t="shared" ref="T29" si="69">100*T28/T27</f>
        <v>35.719820598995092</v>
      </c>
      <c r="U29" s="6">
        <f t="shared" ref="U29" si="70">100*U28/U27</f>
        <v>17.541473395078988</v>
      </c>
      <c r="V29" s="6" t="e">
        <f t="shared" ref="V29" si="71">100*V28/V27</f>
        <v>#DIV/0!</v>
      </c>
      <c r="W29" s="6">
        <f t="shared" ref="W29" si="72">100*W28/W27</f>
        <v>47.026429101541275</v>
      </c>
      <c r="X29" s="6">
        <f>100*X28/X27</f>
        <v>66.763371788837702</v>
      </c>
      <c r="Y29" s="6">
        <f t="shared" ref="Y29" si="73">100*Y28/Y27</f>
        <v>12.997214609285237</v>
      </c>
      <c r="Z29" s="6" t="e">
        <f t="shared" ref="Z29" si="74">100*Z28/Z27</f>
        <v>#DIV/0!</v>
      </c>
      <c r="AA29" s="6" t="e">
        <f t="shared" ref="AA29" si="75">100*AA28/AA27</f>
        <v>#DIV/0!</v>
      </c>
      <c r="AB29" s="6">
        <f t="shared" ref="AB29" si="76">100*AB28/AB27</f>
        <v>28.961187309687709</v>
      </c>
      <c r="AC29" s="6" t="e">
        <f t="shared" ref="AC29" si="77">100*AC28/AC27</f>
        <v>#DIV/0!</v>
      </c>
      <c r="AD29" s="6">
        <f t="shared" ref="AD29" si="78">100*AD28/AD27</f>
        <v>67.891290187491549</v>
      </c>
      <c r="AE29" s="6">
        <f t="shared" ref="AE29" si="79">100*AE28/AE27</f>
        <v>13.048016164898261</v>
      </c>
      <c r="AF29" s="6"/>
    </row>
    <row r="30" spans="1:32" x14ac:dyDescent="0.3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8"/>
    </row>
    <row r="31" spans="1:32" x14ac:dyDescent="0.3">
      <c r="A31" s="9" t="s">
        <v>138</v>
      </c>
      <c r="B31" s="5" t="s">
        <v>20</v>
      </c>
      <c r="C31" s="7">
        <f>AVERAGE('norm vs TIC'!C31:C34)</f>
        <v>0</v>
      </c>
      <c r="D31" s="7">
        <f>AVERAGE('norm vs TIC'!D31:D34)</f>
        <v>2.3668625303113976E-3</v>
      </c>
      <c r="E31" s="7">
        <f>AVERAGE('norm vs TIC'!E31:E34)</f>
        <v>2.3748015460655237E-3</v>
      </c>
      <c r="F31" s="7">
        <f>AVERAGE('norm vs TIC'!F31:F34)</f>
        <v>0</v>
      </c>
      <c r="G31" s="7">
        <f>AVERAGE('norm vs TIC'!G31:G34)</f>
        <v>0</v>
      </c>
      <c r="H31" s="7">
        <f>AVERAGE('norm vs TIC'!H31:H34)</f>
        <v>2.9168552364321303E-3</v>
      </c>
      <c r="I31" s="7">
        <f>AVERAGE('norm vs TIC'!I31:I34)</f>
        <v>3.4364147821145368E-3</v>
      </c>
      <c r="J31" s="7">
        <f>AVERAGE('norm vs TIC'!J31:J34)</f>
        <v>1.8840061881823791E-3</v>
      </c>
      <c r="K31" s="7">
        <f>AVERAGE('norm vs TIC'!K31:K34)</f>
        <v>9.0931375458580164E-4</v>
      </c>
      <c r="L31" s="7">
        <f>AVERAGE('norm vs TIC'!L31:L34)</f>
        <v>4.9161729169096237E-4</v>
      </c>
      <c r="M31" s="7">
        <f>AVERAGE('norm vs TIC'!M31:M34)</f>
        <v>7.0288368907559544E-3</v>
      </c>
      <c r="N31" s="7">
        <f>AVERAGE('norm vs TIC'!N31:N34)</f>
        <v>7.0315532393321212E-3</v>
      </c>
      <c r="O31" s="7">
        <f>AVERAGE('norm vs TIC'!O31:O34)</f>
        <v>4.8044781124647782E-4</v>
      </c>
      <c r="P31" s="7">
        <f>AVERAGE('norm vs TIC'!P31:P34)</f>
        <v>2.2312370069215975E-3</v>
      </c>
      <c r="Q31" s="7">
        <f>AVERAGE('norm vs TIC'!Q31:Q34)</f>
        <v>2.6253715787246984E-4</v>
      </c>
      <c r="R31" s="7">
        <f>AVERAGE('norm vs TIC'!R31:R34)</f>
        <v>0</v>
      </c>
      <c r="S31" s="7">
        <f>AVERAGE('norm vs TIC'!S31:S34)</f>
        <v>1.7108687710017257E-3</v>
      </c>
      <c r="T31" s="7">
        <f>AVERAGE('norm vs TIC'!T31:T34)</f>
        <v>3.2281100345677859E-4</v>
      </c>
      <c r="U31" s="7">
        <f>AVERAGE('norm vs TIC'!U31:U34)</f>
        <v>3.4032675051825622E-4</v>
      </c>
      <c r="V31" s="7">
        <f>AVERAGE('norm vs TIC'!V31:V34)</f>
        <v>0</v>
      </c>
      <c r="W31" s="7">
        <f>AVERAGE('norm vs TIC'!W31:W34)</f>
        <v>7.1656142372328045E-5</v>
      </c>
      <c r="X31" s="7">
        <f>AVERAGE('norm vs TIC'!X31:X34)</f>
        <v>1.8500914918470807E-4</v>
      </c>
      <c r="Y31" s="7">
        <f>AVERAGE('norm vs TIC'!Y31:Y34)</f>
        <v>3.4336990439633262E-3</v>
      </c>
      <c r="Z31" s="7">
        <f>AVERAGE('norm vs TIC'!Z31:Z34)</f>
        <v>0</v>
      </c>
      <c r="AA31" s="7">
        <f>AVERAGE('norm vs TIC'!AA31:AA34)</f>
        <v>9.3227471812487985E-5</v>
      </c>
      <c r="AB31" s="7">
        <f>AVERAGE('norm vs TIC'!AB31:AB34)</f>
        <v>2.3857732109696544E-4</v>
      </c>
      <c r="AC31" s="7">
        <f>AVERAGE('norm vs TIC'!AC31:AC34)</f>
        <v>0</v>
      </c>
      <c r="AD31" s="7">
        <f>AVERAGE('norm vs TIC'!AD31:AD34)</f>
        <v>1.3896747286945956E-4</v>
      </c>
      <c r="AE31" s="7">
        <f>AVERAGE('norm vs TIC'!AE31:AE34)</f>
        <v>1.3570501513028728E-2</v>
      </c>
      <c r="AF31" s="7"/>
    </row>
    <row r="32" spans="1:32" x14ac:dyDescent="0.3">
      <c r="B32" s="5" t="s">
        <v>21</v>
      </c>
      <c r="C32" s="7">
        <f>STDEV('norm vs TIC'!C31:C34)</f>
        <v>0</v>
      </c>
      <c r="D32" s="7">
        <f>STDEV('norm vs TIC'!D31:D34)</f>
        <v>1.4206708825497644E-4</v>
      </c>
      <c r="E32" s="7">
        <f>STDEV('norm vs TIC'!E31:E34)</f>
        <v>4.9172466114394758E-5</v>
      </c>
      <c r="F32" s="7">
        <f>STDEV('norm vs TIC'!F31:F34)</f>
        <v>0</v>
      </c>
      <c r="G32" s="7">
        <f>STDEV('norm vs TIC'!G31:G34)</f>
        <v>0</v>
      </c>
      <c r="H32" s="7">
        <f>STDEV('norm vs TIC'!H31:H34)</f>
        <v>2.1754445090715194E-4</v>
      </c>
      <c r="I32" s="7">
        <f>STDEV('norm vs TIC'!I31:I34)</f>
        <v>2.1912580437348202E-4</v>
      </c>
      <c r="J32" s="7">
        <f>STDEV('norm vs TIC'!J31:J34)</f>
        <v>2.5029896907115598E-5</v>
      </c>
      <c r="K32" s="7">
        <f>STDEV('norm vs TIC'!K31:K34)</f>
        <v>1.4492142350350668E-4</v>
      </c>
      <c r="L32" s="7">
        <f>STDEV('norm vs TIC'!L31:L34)</f>
        <v>1.5560909397744602E-4</v>
      </c>
      <c r="M32" s="7">
        <f>STDEV('norm vs TIC'!M31:M34)</f>
        <v>1.9659993581455231E-4</v>
      </c>
      <c r="N32" s="7">
        <f>STDEV('norm vs TIC'!N31:N34)</f>
        <v>2.5566210988812961E-4</v>
      </c>
      <c r="O32" s="7">
        <f>STDEV('norm vs TIC'!O31:O34)</f>
        <v>7.2340627114327781E-5</v>
      </c>
      <c r="P32" s="7">
        <f>STDEV('norm vs TIC'!P31:P34)</f>
        <v>1.6292386385446909E-4</v>
      </c>
      <c r="Q32" s="7">
        <f>STDEV('norm vs TIC'!Q31:Q34)</f>
        <v>8.4548529424183466E-5</v>
      </c>
      <c r="R32" s="7">
        <f>STDEV('norm vs TIC'!R31:R34)</f>
        <v>0</v>
      </c>
      <c r="S32" s="7">
        <f>STDEV('norm vs TIC'!S31:S34)</f>
        <v>9.7452836786006387E-5</v>
      </c>
      <c r="T32" s="7">
        <f>STDEV('norm vs TIC'!T31:T34)</f>
        <v>1.6837694829031506E-4</v>
      </c>
      <c r="U32" s="7">
        <f>STDEV('norm vs TIC'!U31:U34)</f>
        <v>5.0062405129421001E-5</v>
      </c>
      <c r="V32" s="7">
        <f>STDEV('norm vs TIC'!V31:V34)</f>
        <v>0</v>
      </c>
      <c r="W32" s="7">
        <f>STDEV('norm vs TIC'!W31:W34)</f>
        <v>5.4909188146855835E-6</v>
      </c>
      <c r="X32" s="7">
        <f>STDEV('norm vs TIC'!X31:X34)</f>
        <v>2.0246914091976695E-5</v>
      </c>
      <c r="Y32" s="7">
        <f>STDEV('norm vs TIC'!Y31:Y34)</f>
        <v>1.9354676697178164E-4</v>
      </c>
      <c r="Z32" s="7">
        <f>STDEV('norm vs TIC'!Z31:Z34)</f>
        <v>0</v>
      </c>
      <c r="AA32" s="7">
        <f>STDEV('norm vs TIC'!AA31:AA34)</f>
        <v>1.1928307381248403E-4</v>
      </c>
      <c r="AB32" s="7">
        <f>STDEV('norm vs TIC'!AB31:AB34)</f>
        <v>3.1384412674172981E-5</v>
      </c>
      <c r="AC32" s="7">
        <f>STDEV('norm vs TIC'!AC31:AC34)</f>
        <v>0</v>
      </c>
      <c r="AD32" s="7">
        <f>STDEV('norm vs TIC'!AD31:AD34)</f>
        <v>5.058822341399741E-5</v>
      </c>
      <c r="AE32" s="7">
        <f>STDEV('norm vs TIC'!AE31:AE34)</f>
        <v>1.3612683422523464E-3</v>
      </c>
      <c r="AF32" s="7"/>
    </row>
    <row r="33" spans="1:32" x14ac:dyDescent="0.3">
      <c r="B33" s="5" t="s">
        <v>22</v>
      </c>
      <c r="C33" s="6" t="e">
        <f>100*C32/C31</f>
        <v>#DIV/0!</v>
      </c>
      <c r="D33" s="6">
        <f t="shared" ref="D33:N33" si="80">100*D32/D31</f>
        <v>6.0023379657915878</v>
      </c>
      <c r="E33" s="6">
        <f t="shared" si="80"/>
        <v>2.0705926436616031</v>
      </c>
      <c r="F33" s="6" t="e">
        <f t="shared" si="80"/>
        <v>#DIV/0!</v>
      </c>
      <c r="G33" s="6" t="e">
        <f t="shared" si="80"/>
        <v>#DIV/0!</v>
      </c>
      <c r="H33" s="6">
        <f t="shared" si="80"/>
        <v>7.4581846980260238</v>
      </c>
      <c r="I33" s="6">
        <f t="shared" si="80"/>
        <v>6.3765819398159742</v>
      </c>
      <c r="J33" s="6">
        <f t="shared" si="80"/>
        <v>1.3285464275074137</v>
      </c>
      <c r="K33" s="6">
        <f t="shared" si="80"/>
        <v>15.937449837599711</v>
      </c>
      <c r="L33" s="6">
        <f t="shared" si="80"/>
        <v>31.652485908747106</v>
      </c>
      <c r="M33" s="6">
        <f t="shared" si="80"/>
        <v>2.7970479166064117</v>
      </c>
      <c r="N33" s="6">
        <f t="shared" si="80"/>
        <v>3.6359265326762027</v>
      </c>
      <c r="O33" s="6">
        <f>100*O32/O31</f>
        <v>15.056916780752244</v>
      </c>
      <c r="P33" s="6">
        <f t="shared" ref="P33" si="81">100*P32/P31</f>
        <v>7.3019523855626876</v>
      </c>
      <c r="Q33" s="6">
        <f t="shared" ref="Q33" si="82">100*Q32/Q31</f>
        <v>32.204404934273647</v>
      </c>
      <c r="R33" s="6" t="e">
        <f t="shared" ref="R33" si="83">100*R32/R31</f>
        <v>#DIV/0!</v>
      </c>
      <c r="S33" s="6">
        <f t="shared" ref="S33" si="84">100*S32/S31</f>
        <v>5.6961023801344544</v>
      </c>
      <c r="T33" s="6">
        <f t="shared" ref="T33" si="85">100*T32/T31</f>
        <v>52.159606236241324</v>
      </c>
      <c r="U33" s="6">
        <f t="shared" ref="U33" si="86">100*U32/U31</f>
        <v>14.710099941654597</v>
      </c>
      <c r="V33" s="6" t="e">
        <f t="shared" ref="V33" si="87">100*V32/V31</f>
        <v>#DIV/0!</v>
      </c>
      <c r="W33" s="6">
        <f t="shared" ref="W33" si="88">100*W32/W31</f>
        <v>7.6628724808468753</v>
      </c>
      <c r="X33" s="6">
        <f>100*X32/X31</f>
        <v>10.943736664483945</v>
      </c>
      <c r="Y33" s="6">
        <f t="shared" ref="Y33" si="89">100*Y32/Y31</f>
        <v>5.6366840685135138</v>
      </c>
      <c r="Z33" s="6" t="e">
        <f t="shared" ref="Z33" si="90">100*Z32/Z31</f>
        <v>#DIV/0!</v>
      </c>
      <c r="AA33" s="6">
        <f t="shared" ref="AA33" si="91">100*AA32/AA31</f>
        <v>127.94841637709825</v>
      </c>
      <c r="AB33" s="6">
        <f t="shared" ref="AB33" si="92">100*AB32/AB31</f>
        <v>13.154818123478448</v>
      </c>
      <c r="AC33" s="6" t="e">
        <f t="shared" ref="AC33" si="93">100*AC32/AC31</f>
        <v>#DIV/0!</v>
      </c>
      <c r="AD33" s="6">
        <f t="shared" ref="AD33" si="94">100*AD32/AD31</f>
        <v>36.40292391408596</v>
      </c>
      <c r="AE33" s="6">
        <f t="shared" ref="AE33" si="95">100*AE32/AE31</f>
        <v>10.031083530298595</v>
      </c>
      <c r="AF33" s="6"/>
    </row>
    <row r="34" spans="1:32" x14ac:dyDescent="0.3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2" x14ac:dyDescent="0.3">
      <c r="A35" s="11" t="s">
        <v>139</v>
      </c>
      <c r="B35" s="5" t="s">
        <v>20</v>
      </c>
      <c r="C35" s="7">
        <f>AVERAGE('norm vs TIC'!C35:C38)</f>
        <v>0</v>
      </c>
      <c r="D35" s="7">
        <f>AVERAGE('norm vs TIC'!D35:D38)</f>
        <v>2.0326361024474516E-3</v>
      </c>
      <c r="E35" s="7">
        <f>AVERAGE('norm vs TIC'!E35:E38)</f>
        <v>9.6381877142507906E-4</v>
      </c>
      <c r="F35" s="7">
        <f>AVERAGE('norm vs TIC'!F35:F38)</f>
        <v>0</v>
      </c>
      <c r="G35" s="7">
        <f>AVERAGE('norm vs TIC'!G35:G38)</f>
        <v>0</v>
      </c>
      <c r="H35" s="7">
        <f>AVERAGE('norm vs TIC'!H35:H38)</f>
        <v>2.2537509806636832E-3</v>
      </c>
      <c r="I35" s="7">
        <f>AVERAGE('norm vs TIC'!I35:I38)</f>
        <v>2.4755828957838412E-3</v>
      </c>
      <c r="J35" s="7">
        <f>AVERAGE('norm vs TIC'!J35:J38)</f>
        <v>1.4664246834079318E-3</v>
      </c>
      <c r="K35" s="7">
        <f>AVERAGE('norm vs TIC'!K35:K38)</f>
        <v>0</v>
      </c>
      <c r="L35" s="7">
        <f>AVERAGE('norm vs TIC'!L35:L38)</f>
        <v>0</v>
      </c>
      <c r="M35" s="7">
        <f>AVERAGE('norm vs TIC'!M35:M38)</f>
        <v>6.6434979164485437E-3</v>
      </c>
      <c r="N35" s="7">
        <f>AVERAGE('norm vs TIC'!N35:N38)</f>
        <v>3.2501337919215383E-2</v>
      </c>
      <c r="O35" s="7">
        <f>AVERAGE('norm vs TIC'!O35:O38)</f>
        <v>1.6974124044298374E-3</v>
      </c>
      <c r="P35" s="7">
        <f>AVERAGE('norm vs TIC'!P35:P38)</f>
        <v>5.3315168042284409E-4</v>
      </c>
      <c r="Q35" s="7">
        <f>AVERAGE('norm vs TIC'!Q35:Q38)</f>
        <v>1.9768118477689046E-2</v>
      </c>
      <c r="R35" s="7">
        <f>AVERAGE('norm vs TIC'!R35:R38)</f>
        <v>0</v>
      </c>
      <c r="S35" s="7">
        <f>AVERAGE('norm vs TIC'!S35:S38)</f>
        <v>1.3967669809402186E-4</v>
      </c>
      <c r="T35" s="7">
        <f>AVERAGE('norm vs TIC'!T35:T38)</f>
        <v>5.9673522289764371E-5</v>
      </c>
      <c r="U35" s="7">
        <f>AVERAGE('norm vs TIC'!U35:U38)</f>
        <v>2.2431624717554602E-4</v>
      </c>
      <c r="V35" s="7">
        <f>AVERAGE('norm vs TIC'!V35:V38)</f>
        <v>0</v>
      </c>
      <c r="W35" s="7">
        <f>AVERAGE('norm vs TIC'!W35:W38)</f>
        <v>2.1139318762282159E-4</v>
      </c>
      <c r="X35" s="7">
        <f>AVERAGE('norm vs TIC'!X35:X38)</f>
        <v>3.5480319643742367E-4</v>
      </c>
      <c r="Y35" s="7">
        <f>AVERAGE('norm vs TIC'!Y35:Y38)</f>
        <v>6.3429327089518754E-3</v>
      </c>
      <c r="Z35" s="7">
        <f>AVERAGE('norm vs TIC'!Z35:Z38)</f>
        <v>0</v>
      </c>
      <c r="AA35" s="7">
        <f>AVERAGE('norm vs TIC'!AA35:AA38)</f>
        <v>3.1540856936059831E-5</v>
      </c>
      <c r="AB35" s="7">
        <f>AVERAGE('norm vs TIC'!AB35:AB38)</f>
        <v>2.4565779618096619E-4</v>
      </c>
      <c r="AC35" s="7">
        <f>AVERAGE('norm vs TIC'!AC35:AC38)</f>
        <v>0</v>
      </c>
      <c r="AD35" s="7">
        <f>AVERAGE('norm vs TIC'!AD35:AD38)</f>
        <v>0</v>
      </c>
      <c r="AE35" s="7">
        <f>AVERAGE('norm vs TIC'!AE35:AE38)</f>
        <v>1.0290675672274959E-2</v>
      </c>
    </row>
    <row r="36" spans="1:32" x14ac:dyDescent="0.3">
      <c r="B36" s="5" t="s">
        <v>21</v>
      </c>
      <c r="C36" s="7">
        <f>STDEV('norm vs TIC'!C35:C38)</f>
        <v>0</v>
      </c>
      <c r="D36" s="7">
        <f>STDEV('norm vs TIC'!D35:D38)</f>
        <v>4.0597842654338723E-4</v>
      </c>
      <c r="E36" s="7">
        <f>STDEV('norm vs TIC'!E35:E38)</f>
        <v>2.8769051619380163E-4</v>
      </c>
      <c r="F36" s="7">
        <f>STDEV('norm vs TIC'!F35:F38)</f>
        <v>0</v>
      </c>
      <c r="G36" s="7">
        <f>STDEV('norm vs TIC'!G35:G38)</f>
        <v>0</v>
      </c>
      <c r="H36" s="7">
        <f>STDEV('norm vs TIC'!H35:H38)</f>
        <v>3.4802035529116416E-4</v>
      </c>
      <c r="I36" s="7">
        <f>STDEV('norm vs TIC'!I35:I38)</f>
        <v>2.5673060871846186E-4</v>
      </c>
      <c r="J36" s="7">
        <f>STDEV('norm vs TIC'!J35:J38)</f>
        <v>2.6081932582197506E-4</v>
      </c>
      <c r="K36" s="7">
        <f>STDEV('norm vs TIC'!K35:K38)</f>
        <v>0</v>
      </c>
      <c r="L36" s="7">
        <f>STDEV('norm vs TIC'!L35:L38)</f>
        <v>0</v>
      </c>
      <c r="M36" s="7">
        <f>STDEV('norm vs TIC'!M35:M38)</f>
        <v>8.7322021511894703E-4</v>
      </c>
      <c r="N36" s="7">
        <f>STDEV('norm vs TIC'!N35:N38)</f>
        <v>2.2688688673931476E-3</v>
      </c>
      <c r="O36" s="7">
        <f>STDEV('norm vs TIC'!O35:O38)</f>
        <v>1.9711996535881762E-4</v>
      </c>
      <c r="P36" s="7">
        <f>STDEV('norm vs TIC'!P35:P38)</f>
        <v>4.3728248158637174E-4</v>
      </c>
      <c r="Q36" s="7">
        <f>STDEV('norm vs TIC'!Q35:Q38)</f>
        <v>1.0205198499372529E-3</v>
      </c>
      <c r="R36" s="7">
        <f>STDEV('norm vs TIC'!R35:R38)</f>
        <v>0</v>
      </c>
      <c r="S36" s="7">
        <f>STDEV('norm vs TIC'!S35:S38)</f>
        <v>8.4488401322740958E-5</v>
      </c>
      <c r="T36" s="7">
        <f>STDEV('norm vs TIC'!T35:T38)</f>
        <v>6.985474488544655E-5</v>
      </c>
      <c r="U36" s="7">
        <f>STDEV('norm vs TIC'!U35:U38)</f>
        <v>1.0552883728929871E-4</v>
      </c>
      <c r="V36" s="7">
        <f>STDEV('norm vs TIC'!V35:V38)</f>
        <v>0</v>
      </c>
      <c r="W36" s="7">
        <f>STDEV('norm vs TIC'!W35:W38)</f>
        <v>1.5664376116943449E-5</v>
      </c>
      <c r="X36" s="7">
        <f>STDEV('norm vs TIC'!X35:X38)</f>
        <v>6.423175919783897E-5</v>
      </c>
      <c r="Y36" s="7">
        <f>STDEV('norm vs TIC'!Y35:Y38)</f>
        <v>3.295098204286055E-4</v>
      </c>
      <c r="Z36" s="7">
        <f>STDEV('norm vs TIC'!Z35:Z38)</f>
        <v>0</v>
      </c>
      <c r="AA36" s="7">
        <f>STDEV('norm vs TIC'!AA35:AA38)</f>
        <v>6.3081713872119663E-5</v>
      </c>
      <c r="AB36" s="7">
        <f>STDEV('norm vs TIC'!AB35:AB38)</f>
        <v>3.8062953877237942E-5</v>
      </c>
      <c r="AC36" s="7">
        <f>STDEV('norm vs TIC'!AC35:AC38)</f>
        <v>0</v>
      </c>
      <c r="AD36" s="7">
        <f>STDEV('norm vs TIC'!AD35:AD38)</f>
        <v>0</v>
      </c>
      <c r="AE36" s="7">
        <f>STDEV('norm vs TIC'!AE35:AE38)</f>
        <v>3.1550197624658936E-4</v>
      </c>
    </row>
    <row r="37" spans="1:32" x14ac:dyDescent="0.3">
      <c r="B37" s="5" t="s">
        <v>22</v>
      </c>
      <c r="C37" s="6" t="e">
        <f>100*C36/C35</f>
        <v>#DIV/0!</v>
      </c>
      <c r="D37" s="6">
        <f t="shared" ref="D37:N37" si="96">100*D36/D35</f>
        <v>19.973000875786752</v>
      </c>
      <c r="E37" s="6">
        <f t="shared" si="96"/>
        <v>29.849026053770398</v>
      </c>
      <c r="F37" s="6" t="e">
        <f t="shared" si="96"/>
        <v>#DIV/0!</v>
      </c>
      <c r="G37" s="6" t="e">
        <f t="shared" si="96"/>
        <v>#DIV/0!</v>
      </c>
      <c r="H37" s="6">
        <f t="shared" si="96"/>
        <v>15.441828235552418</v>
      </c>
      <c r="I37" s="6">
        <f t="shared" si="96"/>
        <v>10.370511492695279</v>
      </c>
      <c r="J37" s="6">
        <f t="shared" si="96"/>
        <v>17.78607035008698</v>
      </c>
      <c r="K37" s="6" t="e">
        <f t="shared" si="96"/>
        <v>#DIV/0!</v>
      </c>
      <c r="L37" s="6" t="e">
        <f t="shared" si="96"/>
        <v>#DIV/0!</v>
      </c>
      <c r="M37" s="6">
        <f t="shared" si="96"/>
        <v>13.143982674502739</v>
      </c>
      <c r="N37" s="6">
        <f t="shared" si="96"/>
        <v>6.9808475978207376</v>
      </c>
      <c r="O37" s="6">
        <f>100*O36/O35</f>
        <v>11.612968353735486</v>
      </c>
      <c r="P37" s="6">
        <f t="shared" ref="P37" si="97">100*P36/P35</f>
        <v>82.018400699696159</v>
      </c>
      <c r="Q37" s="6">
        <f t="shared" ref="Q37" si="98">100*Q36/Q35</f>
        <v>5.1624531241506135</v>
      </c>
      <c r="R37" s="6" t="e">
        <f t="shared" ref="R37" si="99">100*R36/R35</f>
        <v>#DIV/0!</v>
      </c>
      <c r="S37" s="6">
        <f t="shared" ref="S37" si="100">100*S36/S35</f>
        <v>60.488544242267594</v>
      </c>
      <c r="T37" s="6">
        <f t="shared" ref="T37" si="101">100*T36/T35</f>
        <v>117.06154120791447</v>
      </c>
      <c r="U37" s="6">
        <f t="shared" ref="U37" si="102">100*U36/U35</f>
        <v>47.044669576124669</v>
      </c>
      <c r="V37" s="6" t="e">
        <f t="shared" ref="V37" si="103">100*V36/V35</f>
        <v>#DIV/0!</v>
      </c>
      <c r="W37" s="6">
        <f t="shared" ref="W37" si="104">100*W36/W35</f>
        <v>7.4100666597130935</v>
      </c>
      <c r="X37" s="6">
        <f>100*X36/X35</f>
        <v>18.103489439438427</v>
      </c>
      <c r="Y37" s="6">
        <f t="shared" ref="Y37" si="105">100*Y36/Y35</f>
        <v>5.1949127564220161</v>
      </c>
      <c r="Z37" s="6" t="e">
        <f t="shared" ref="Z37" si="106">100*Z36/Z35</f>
        <v>#DIV/0!</v>
      </c>
      <c r="AA37" s="6">
        <f t="shared" ref="AA37" si="107">100*AA36/AA35</f>
        <v>200</v>
      </c>
      <c r="AB37" s="6">
        <f t="shared" ref="AB37" si="108">100*AB36/AB35</f>
        <v>15.494299171029972</v>
      </c>
      <c r="AC37" s="6" t="e">
        <f t="shared" ref="AC37" si="109">100*AC36/AC35</f>
        <v>#DIV/0!</v>
      </c>
      <c r="AD37" s="6" t="e">
        <f t="shared" ref="AD37" si="110">100*AD36/AD35</f>
        <v>#DIV/0!</v>
      </c>
      <c r="AE37" s="6">
        <f t="shared" ref="AE37" si="111">100*AE36/AE35</f>
        <v>3.0659014655044645</v>
      </c>
    </row>
    <row r="38" spans="1:32" x14ac:dyDescent="0.3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2" x14ac:dyDescent="0.3">
      <c r="A39" s="12" t="s">
        <v>140</v>
      </c>
      <c r="B39" s="5" t="s">
        <v>20</v>
      </c>
      <c r="C39" s="7">
        <f>AVERAGE('norm vs TIC'!C39:C42)</f>
        <v>0</v>
      </c>
      <c r="D39" s="7">
        <f>AVERAGE('norm vs TIC'!D39:D42)</f>
        <v>1.9328639993407316E-3</v>
      </c>
      <c r="E39" s="7">
        <f>AVERAGE('norm vs TIC'!E39:E42)</f>
        <v>1.7513835656261109E-3</v>
      </c>
      <c r="F39" s="7">
        <f>AVERAGE('norm vs TIC'!F39:F42)</f>
        <v>0</v>
      </c>
      <c r="G39" s="7">
        <f>AVERAGE('norm vs TIC'!G39:G42)</f>
        <v>0</v>
      </c>
      <c r="H39" s="7">
        <f>AVERAGE('norm vs TIC'!H39:H42)</f>
        <v>2.5108651662139963E-3</v>
      </c>
      <c r="I39" s="7">
        <f>AVERAGE('norm vs TIC'!I39:I42)</f>
        <v>3.1441411159166942E-3</v>
      </c>
      <c r="J39" s="7">
        <f>AVERAGE('norm vs TIC'!J39:J42)</f>
        <v>1.9488741954049654E-3</v>
      </c>
      <c r="K39" s="7">
        <f>AVERAGE('norm vs TIC'!K39:K42)</f>
        <v>0</v>
      </c>
      <c r="L39" s="7">
        <f>AVERAGE('norm vs TIC'!L39:L42)</f>
        <v>0</v>
      </c>
      <c r="M39" s="7">
        <f>AVERAGE('norm vs TIC'!M39:M42)</f>
        <v>9.9832154331929088E-3</v>
      </c>
      <c r="N39" s="7">
        <f>AVERAGE('norm vs TIC'!N39:N42)</f>
        <v>3.3600814475587611E-2</v>
      </c>
      <c r="O39" s="7">
        <f>AVERAGE('norm vs TIC'!O39:O42)</f>
        <v>8.142950063756366E-4</v>
      </c>
      <c r="P39" s="7">
        <f>AVERAGE('norm vs TIC'!P39:P42)</f>
        <v>0</v>
      </c>
      <c r="Q39" s="7">
        <f>AVERAGE('norm vs TIC'!Q39:Q42)</f>
        <v>4.0208658421403407E-2</v>
      </c>
      <c r="R39" s="7">
        <f>AVERAGE('norm vs TIC'!R39:R42)</f>
        <v>0</v>
      </c>
      <c r="S39" s="7">
        <f>AVERAGE('norm vs TIC'!S39:S42)</f>
        <v>0</v>
      </c>
      <c r="T39" s="7">
        <f>AVERAGE('norm vs TIC'!T39:T42)</f>
        <v>0</v>
      </c>
      <c r="U39" s="7">
        <f>AVERAGE('norm vs TIC'!U39:U42)</f>
        <v>0</v>
      </c>
      <c r="V39" s="7">
        <f>AVERAGE('norm vs TIC'!V39:V42)</f>
        <v>0</v>
      </c>
      <c r="W39" s="7">
        <f>AVERAGE('norm vs TIC'!W39:W42)</f>
        <v>2.9121606822002177E-4</v>
      </c>
      <c r="X39" s="7">
        <f>AVERAGE('norm vs TIC'!X39:X42)</f>
        <v>4.586705903998083E-4</v>
      </c>
      <c r="Y39" s="7">
        <f>AVERAGE('norm vs TIC'!Y39:Y42)</f>
        <v>7.9024196495573896E-3</v>
      </c>
      <c r="Z39" s="7">
        <f>AVERAGE('norm vs TIC'!Z39:Z42)</f>
        <v>0</v>
      </c>
      <c r="AA39" s="7">
        <f>AVERAGE('norm vs TIC'!AA39:AA42)</f>
        <v>9.6614920863562724E-5</v>
      </c>
      <c r="AB39" s="7">
        <f>AVERAGE('norm vs TIC'!AB39:AB42)</f>
        <v>2.5098507452644351E-4</v>
      </c>
      <c r="AC39" s="7">
        <f>AVERAGE('norm vs TIC'!AC39:AC42)</f>
        <v>0</v>
      </c>
      <c r="AD39" s="7">
        <f>AVERAGE('norm vs TIC'!AD39:AD42)</f>
        <v>3.5077331252569228E-5</v>
      </c>
      <c r="AE39" s="7">
        <f>AVERAGE('norm vs TIC'!AE39:AE42)</f>
        <v>1.0310889814794015E-2</v>
      </c>
    </row>
    <row r="40" spans="1:32" x14ac:dyDescent="0.3">
      <c r="B40" s="5" t="s">
        <v>21</v>
      </c>
      <c r="C40" s="7">
        <f>STDEV('norm vs TIC'!C39:C42)</f>
        <v>0</v>
      </c>
      <c r="D40" s="7">
        <f>STDEV('norm vs TIC'!D39:D42)</f>
        <v>7.9377386181479016E-5</v>
      </c>
      <c r="E40" s="7">
        <f>STDEV('norm vs TIC'!E39:E42)</f>
        <v>2.7007210417634084E-4</v>
      </c>
      <c r="F40" s="7">
        <f>STDEV('norm vs TIC'!F39:F42)</f>
        <v>0</v>
      </c>
      <c r="G40" s="7">
        <f>STDEV('norm vs TIC'!G39:G42)</f>
        <v>0</v>
      </c>
      <c r="H40" s="7">
        <f>STDEV('norm vs TIC'!H39:H42)</f>
        <v>2.4523125230892744E-4</v>
      </c>
      <c r="I40" s="7">
        <f>STDEV('norm vs TIC'!I39:I42)</f>
        <v>1.8942014725129117E-4</v>
      </c>
      <c r="J40" s="7">
        <f>STDEV('norm vs TIC'!J39:J42)</f>
        <v>3.0230972527648889E-4</v>
      </c>
      <c r="K40" s="7">
        <f>STDEV('norm vs TIC'!K39:K42)</f>
        <v>0</v>
      </c>
      <c r="L40" s="7">
        <f>STDEV('norm vs TIC'!L39:L42)</f>
        <v>0</v>
      </c>
      <c r="M40" s="7">
        <f>STDEV('norm vs TIC'!M39:M42)</f>
        <v>7.1447799262159281E-4</v>
      </c>
      <c r="N40" s="7">
        <f>STDEV('norm vs TIC'!N39:N42)</f>
        <v>1.694000288747922E-3</v>
      </c>
      <c r="O40" s="7">
        <f>STDEV('norm vs TIC'!O39:O42)</f>
        <v>1.9131886817331191E-4</v>
      </c>
      <c r="P40" s="7">
        <f>STDEV('norm vs TIC'!P39:P42)</f>
        <v>0</v>
      </c>
      <c r="Q40" s="7">
        <f>STDEV('norm vs TIC'!Q39:Q42)</f>
        <v>2.2299354591346012E-3</v>
      </c>
      <c r="R40" s="7">
        <f>STDEV('norm vs TIC'!R39:R42)</f>
        <v>0</v>
      </c>
      <c r="S40" s="7">
        <f>STDEV('norm vs TIC'!S39:S42)</f>
        <v>0</v>
      </c>
      <c r="T40" s="7">
        <f>STDEV('norm vs TIC'!T39:T42)</f>
        <v>0</v>
      </c>
      <c r="U40" s="7">
        <f>STDEV('norm vs TIC'!U39:U42)</f>
        <v>0</v>
      </c>
      <c r="V40" s="7">
        <f>STDEV('norm vs TIC'!V39:V42)</f>
        <v>0</v>
      </c>
      <c r="W40" s="7">
        <f>STDEV('norm vs TIC'!W39:W42)</f>
        <v>1.3287597253755507E-5</v>
      </c>
      <c r="X40" s="7">
        <f>STDEV('norm vs TIC'!X39:X42)</f>
        <v>1.1605123738115339E-4</v>
      </c>
      <c r="Y40" s="7">
        <f>STDEV('norm vs TIC'!Y39:Y42)</f>
        <v>4.5216211054712596E-4</v>
      </c>
      <c r="Z40" s="7">
        <f>STDEV('norm vs TIC'!Z39:Z42)</f>
        <v>0</v>
      </c>
      <c r="AA40" s="7">
        <f>STDEV('norm vs TIC'!AA39:AA42)</f>
        <v>1.1329931182620853E-4</v>
      </c>
      <c r="AB40" s="7">
        <f>STDEV('norm vs TIC'!AB39:AB42)</f>
        <v>5.0535299989665429E-5</v>
      </c>
      <c r="AC40" s="7">
        <f>STDEV('norm vs TIC'!AC39:AC42)</f>
        <v>0</v>
      </c>
      <c r="AD40" s="7">
        <f>STDEV('norm vs TIC'!AD39:AD42)</f>
        <v>7.6447918839740959E-6</v>
      </c>
      <c r="AE40" s="7">
        <f>STDEV('norm vs TIC'!AE39:AE42)</f>
        <v>9.8045051660019178E-4</v>
      </c>
    </row>
    <row r="41" spans="1:32" x14ac:dyDescent="0.3">
      <c r="B41" s="5" t="s">
        <v>22</v>
      </c>
      <c r="C41" s="6" t="e">
        <f>100*C40/C39</f>
        <v>#DIV/0!</v>
      </c>
      <c r="D41" s="6">
        <f t="shared" ref="D41:N41" si="112">100*D40/D39</f>
        <v>4.1067238154652035</v>
      </c>
      <c r="E41" s="6">
        <f t="shared" si="112"/>
        <v>15.420500082161695</v>
      </c>
      <c r="F41" s="6" t="e">
        <f t="shared" si="112"/>
        <v>#DIV/0!</v>
      </c>
      <c r="G41" s="6" t="e">
        <f t="shared" si="112"/>
        <v>#DIV/0!</v>
      </c>
      <c r="H41" s="6">
        <f t="shared" si="112"/>
        <v>9.7668029175257924</v>
      </c>
      <c r="I41" s="6">
        <f t="shared" si="112"/>
        <v>6.0245434370735778</v>
      </c>
      <c r="J41" s="6">
        <f t="shared" si="112"/>
        <v>15.512018476578504</v>
      </c>
      <c r="K41" s="6" t="e">
        <f t="shared" si="112"/>
        <v>#DIV/0!</v>
      </c>
      <c r="L41" s="6" t="e">
        <f t="shared" si="112"/>
        <v>#DIV/0!</v>
      </c>
      <c r="M41" s="6">
        <f t="shared" si="112"/>
        <v>7.1567922920509695</v>
      </c>
      <c r="N41" s="6">
        <f t="shared" si="112"/>
        <v>5.0415453172383176</v>
      </c>
      <c r="O41" s="6">
        <f>100*O40/O39</f>
        <v>23.49503149047386</v>
      </c>
      <c r="P41" s="6" t="e">
        <f t="shared" ref="P41" si="113">100*P40/P39</f>
        <v>#DIV/0!</v>
      </c>
      <c r="Q41" s="6">
        <f t="shared" ref="Q41" si="114">100*Q40/Q39</f>
        <v>5.5459086343144142</v>
      </c>
      <c r="R41" s="6" t="e">
        <f t="shared" ref="R41" si="115">100*R40/R39</f>
        <v>#DIV/0!</v>
      </c>
      <c r="S41" s="6" t="e">
        <f t="shared" ref="S41" si="116">100*S40/S39</f>
        <v>#DIV/0!</v>
      </c>
      <c r="T41" s="6" t="e">
        <f t="shared" ref="T41" si="117">100*T40/T39</f>
        <v>#DIV/0!</v>
      </c>
      <c r="U41" s="6" t="e">
        <f t="shared" ref="U41" si="118">100*U40/U39</f>
        <v>#DIV/0!</v>
      </c>
      <c r="V41" s="6" t="e">
        <f t="shared" ref="V41" si="119">100*V40/V39</f>
        <v>#DIV/0!</v>
      </c>
      <c r="W41" s="6">
        <f t="shared" ref="W41" si="120">100*W40/W39</f>
        <v>4.5627967354178969</v>
      </c>
      <c r="X41" s="6">
        <f>100*X40/X39</f>
        <v>25.301652168279482</v>
      </c>
      <c r="Y41" s="6">
        <f t="shared" ref="Y41" si="121">100*Y40/Y39</f>
        <v>5.7218185138073672</v>
      </c>
      <c r="Z41" s="6" t="e">
        <f t="shared" ref="Z41" si="122">100*Z40/Z39</f>
        <v>#DIV/0!</v>
      </c>
      <c r="AA41" s="6">
        <f t="shared" ref="AA41" si="123">100*AA40/AA39</f>
        <v>117.26895888700992</v>
      </c>
      <c r="AB41" s="6">
        <f t="shared" ref="AB41" si="124">100*AB40/AB39</f>
        <v>20.134782948753031</v>
      </c>
      <c r="AC41" s="6" t="e">
        <f t="shared" ref="AC41" si="125">100*AC40/AC39</f>
        <v>#DIV/0!</v>
      </c>
      <c r="AD41" s="6">
        <f t="shared" ref="AD41" si="126">100*AD40/AD39</f>
        <v>21.794109218084131</v>
      </c>
      <c r="AE41" s="6">
        <f t="shared" ref="AE41" si="127">100*AE40/AE39</f>
        <v>9.5088836580665035</v>
      </c>
    </row>
    <row r="42" spans="1:32" x14ac:dyDescent="0.3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5" customFormat="1" x14ac:dyDescent="0.3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2" s="5" customFormat="1" x14ac:dyDescent="0.3">
      <c r="A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2" s="5" customFormat="1" x14ac:dyDescent="0.3">
      <c r="A45" s="8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2" s="5" customFormat="1" x14ac:dyDescent="0.3">
      <c r="A46" s="8"/>
    </row>
    <row r="47" spans="1:32" x14ac:dyDescent="0.3">
      <c r="A47" s="8"/>
      <c r="C47" s="4"/>
    </row>
    <row r="48" spans="1:32" x14ac:dyDescent="0.3">
      <c r="A48" s="9"/>
      <c r="C48" s="8" t="s">
        <v>52</v>
      </c>
      <c r="D48" s="8" t="s">
        <v>53</v>
      </c>
      <c r="E48" s="8" t="s">
        <v>54</v>
      </c>
      <c r="F48" s="8" t="s">
        <v>55</v>
      </c>
      <c r="G48" s="8" t="s">
        <v>113</v>
      </c>
      <c r="H48" s="8" t="s">
        <v>56</v>
      </c>
      <c r="I48" s="8" t="s">
        <v>57</v>
      </c>
      <c r="J48" s="8" t="s">
        <v>58</v>
      </c>
      <c r="K48" s="8" t="s">
        <v>59</v>
      </c>
      <c r="L48" s="8" t="s">
        <v>60</v>
      </c>
      <c r="M48" s="8" t="s">
        <v>131</v>
      </c>
      <c r="N48" s="8" t="s">
        <v>61</v>
      </c>
      <c r="O48" s="8" t="s">
        <v>62</v>
      </c>
      <c r="P48" s="8" t="s">
        <v>63</v>
      </c>
      <c r="Q48" s="8" t="s">
        <v>64</v>
      </c>
      <c r="R48" s="8" t="s">
        <v>65</v>
      </c>
      <c r="S48" s="8" t="s">
        <v>66</v>
      </c>
      <c r="T48" s="8" t="s">
        <v>67</v>
      </c>
      <c r="U48" s="8" t="s">
        <v>68</v>
      </c>
      <c r="V48" s="8" t="s">
        <v>69</v>
      </c>
      <c r="W48" s="8" t="s">
        <v>70</v>
      </c>
      <c r="X48" s="8" t="s">
        <v>71</v>
      </c>
      <c r="Y48" s="8" t="s">
        <v>102</v>
      </c>
      <c r="Z48" s="8"/>
      <c r="AA48" s="8" t="s">
        <v>103</v>
      </c>
      <c r="AB48" s="8" t="s">
        <v>104</v>
      </c>
      <c r="AC48" s="8" t="s">
        <v>105</v>
      </c>
      <c r="AD48" s="8" t="s">
        <v>110</v>
      </c>
      <c r="AE48" s="8" t="s">
        <v>106</v>
      </c>
      <c r="AF48" s="8"/>
    </row>
    <row r="49" spans="1:32" x14ac:dyDescent="0.3">
      <c r="A49" s="8" t="s">
        <v>137</v>
      </c>
      <c r="B49" s="5" t="s">
        <v>20</v>
      </c>
      <c r="C49" s="7">
        <f>AVERAGE('norm vs TIC'!C49:C52)</f>
        <v>3.0037312056594595E-5</v>
      </c>
      <c r="D49" s="7">
        <f>AVERAGE('norm vs TIC'!D49:D52)</f>
        <v>4.0752789655960266E-3</v>
      </c>
      <c r="E49" s="7">
        <f>AVERAGE('norm vs TIC'!E49:E52)</f>
        <v>0</v>
      </c>
      <c r="F49" s="7"/>
      <c r="G49" s="7"/>
      <c r="H49" s="7">
        <f>AVERAGE('norm vs TIC'!H49:H52)</f>
        <v>0</v>
      </c>
      <c r="I49" s="7">
        <f>AVERAGE('norm vs TIC'!I49:I52)</f>
        <v>0</v>
      </c>
      <c r="J49" s="7">
        <f>AVERAGE('norm vs TIC'!J49:J52)</f>
        <v>0</v>
      </c>
      <c r="K49" s="7">
        <f>AVERAGE('norm vs TIC'!K49:K52)</f>
        <v>0</v>
      </c>
      <c r="L49" s="7">
        <f>AVERAGE('norm vs TIC'!L49:L52)</f>
        <v>1.5033598392067611E-3</v>
      </c>
      <c r="M49" s="7">
        <f>AVERAGE('norm vs TIC'!M49:M52)</f>
        <v>1.593029379640952E-2</v>
      </c>
      <c r="N49" s="7">
        <f>AVERAGE('norm vs TIC'!N49:N52)</f>
        <v>1.8278309568435441E-2</v>
      </c>
      <c r="O49" s="7">
        <f>AVERAGE('norm vs TIC'!O49:O52)</f>
        <v>2.3481741874687649E-4</v>
      </c>
      <c r="P49" s="7">
        <f>AVERAGE('norm vs TIC'!P49:P52)</f>
        <v>0</v>
      </c>
      <c r="Q49" s="7">
        <f>AVERAGE('norm vs TIC'!Q49:Q52)</f>
        <v>4.4282300513273187E-4</v>
      </c>
      <c r="R49" s="7">
        <f>AVERAGE('norm vs TIC'!R49:R52)</f>
        <v>0</v>
      </c>
      <c r="S49" s="7">
        <f>AVERAGE('norm vs TIC'!S49:S52)</f>
        <v>7.9248326115502411E-4</v>
      </c>
      <c r="T49" s="7">
        <f>AVERAGE('norm vs TIC'!T49:T52)</f>
        <v>6.1583610665275988E-3</v>
      </c>
      <c r="U49" s="7">
        <f>AVERAGE('norm vs TIC'!U49:U52)</f>
        <v>5.4895538191373811E-4</v>
      </c>
      <c r="V49" s="7">
        <f>AVERAGE('norm vs TIC'!V49:V52)</f>
        <v>0</v>
      </c>
      <c r="W49" s="7">
        <f>AVERAGE('norm vs TIC'!W49:W52)</f>
        <v>1.958901749202755E-4</v>
      </c>
      <c r="X49" s="7">
        <f>AVERAGE('norm vs TIC'!X49:X52)</f>
        <v>2.892253500127209E-4</v>
      </c>
      <c r="Y49" s="7">
        <f>AVERAGE('norm vs TIC'!Y49:Y52)</f>
        <v>4.7359657208057154E-3</v>
      </c>
      <c r="Z49" s="7"/>
      <c r="AA49" s="7">
        <f>AVERAGE('norm vs TIC'!AA49:AA52)</f>
        <v>1.8555302113570734E-4</v>
      </c>
      <c r="AB49" s="7">
        <f>AVERAGE('norm vs TIC'!AB49:AB52)</f>
        <v>5.9117389619958586E-4</v>
      </c>
      <c r="AC49" s="7">
        <f>AVERAGE('norm vs TIC'!AC49:AC52)</f>
        <v>0</v>
      </c>
      <c r="AD49" s="7">
        <f>AVERAGE('norm vs TIC'!AD49:AD52)</f>
        <v>0</v>
      </c>
      <c r="AE49" s="7">
        <f>AVERAGE('norm vs TIC'!AE49:AE52)</f>
        <v>0</v>
      </c>
      <c r="AF49" s="7"/>
    </row>
    <row r="50" spans="1:32" x14ac:dyDescent="0.3">
      <c r="B50" s="5" t="s">
        <v>21</v>
      </c>
      <c r="C50" s="7">
        <f>STDEV('norm vs TIC'!C49:C52)</f>
        <v>2.030132942180973E-5</v>
      </c>
      <c r="D50" s="7">
        <f>STDEV('norm vs TIC'!D49:D52)</f>
        <v>3.4728343411978286E-4</v>
      </c>
      <c r="E50" s="7">
        <f>STDEV('norm vs TIC'!E49:E52)</f>
        <v>0</v>
      </c>
      <c r="F50" s="7"/>
      <c r="G50" s="7"/>
      <c r="H50" s="7">
        <f>STDEV('norm vs TIC'!H49:H52)</f>
        <v>0</v>
      </c>
      <c r="I50" s="7">
        <f>STDEV('norm vs TIC'!I49:I52)</f>
        <v>0</v>
      </c>
      <c r="J50" s="7">
        <f>STDEV('norm vs TIC'!J49:J52)</f>
        <v>0</v>
      </c>
      <c r="K50" s="7">
        <f>STDEV('norm vs TIC'!K49:K52)</f>
        <v>0</v>
      </c>
      <c r="L50" s="7">
        <f>STDEV('norm vs TIC'!L49:L52)</f>
        <v>2.2737851528261327E-4</v>
      </c>
      <c r="M50" s="7">
        <f>STDEV('norm vs TIC'!M49:M52)</f>
        <v>2.090388278373535E-3</v>
      </c>
      <c r="N50" s="7">
        <f>STDEV('norm vs TIC'!N49:N52)</f>
        <v>1.7716372088570362E-3</v>
      </c>
      <c r="O50" s="7">
        <f>STDEV('norm vs TIC'!O49:O52)</f>
        <v>1.5936578018741979E-4</v>
      </c>
      <c r="P50" s="7">
        <f>STDEV('norm vs TIC'!P49:P52)</f>
        <v>0</v>
      </c>
      <c r="Q50" s="7">
        <f>STDEV('norm vs TIC'!Q49:Q52)</f>
        <v>1.3525838420180213E-4</v>
      </c>
      <c r="R50" s="7">
        <f>STDEV('norm vs TIC'!R49:R52)</f>
        <v>0</v>
      </c>
      <c r="S50" s="7">
        <f>STDEV('norm vs TIC'!S49:S52)</f>
        <v>2.6907738078369526E-4</v>
      </c>
      <c r="T50" s="7">
        <f>STDEV('norm vs TIC'!T49:T52)</f>
        <v>3.0123404986336598E-4</v>
      </c>
      <c r="U50" s="7">
        <f>STDEV('norm vs TIC'!U49:U52)</f>
        <v>8.9848712219485128E-5</v>
      </c>
      <c r="V50" s="7">
        <f>STDEV('norm vs TIC'!V49:V52)</f>
        <v>0</v>
      </c>
      <c r="W50" s="7">
        <f>STDEV('norm vs TIC'!W49:W52)</f>
        <v>1.3353811440883211E-5</v>
      </c>
      <c r="X50" s="7">
        <f>STDEV('norm vs TIC'!X49:X52)</f>
        <v>4.1832285464282402E-5</v>
      </c>
      <c r="Y50" s="7">
        <f>STDEV('norm vs TIC'!Y49:Y52)</f>
        <v>8.4737086170419917E-4</v>
      </c>
      <c r="Z50" s="7"/>
      <c r="AA50" s="7">
        <f>STDEV('norm vs TIC'!AA49:AA52)</f>
        <v>1.6105137810358127E-4</v>
      </c>
      <c r="AB50" s="7">
        <f>STDEV('norm vs TIC'!AB49:AB52)</f>
        <v>1.6296779692995971E-4</v>
      </c>
      <c r="AC50" s="7">
        <f>STDEV('norm vs TIC'!AC49:AC52)</f>
        <v>0</v>
      </c>
      <c r="AD50" s="7">
        <f>STDEV('norm vs TIC'!AD49:AD52)</f>
        <v>0</v>
      </c>
      <c r="AE50" s="7">
        <f>STDEV('norm vs TIC'!AE49:AE52)</f>
        <v>0</v>
      </c>
      <c r="AF50" s="7"/>
    </row>
    <row r="51" spans="1:32" x14ac:dyDescent="0.3">
      <c r="B51" s="5" t="s">
        <v>22</v>
      </c>
      <c r="C51" s="6">
        <f>100*C50/C49</f>
        <v>67.587037693516379</v>
      </c>
      <c r="D51" s="6">
        <f t="shared" ref="D51:E51" si="128">100*D50/D49</f>
        <v>8.5217094842240133</v>
      </c>
      <c r="E51" s="6" t="e">
        <f t="shared" si="128"/>
        <v>#DIV/0!</v>
      </c>
      <c r="F51" s="6"/>
      <c r="G51" s="6"/>
      <c r="H51" s="6" t="e">
        <f t="shared" ref="H51:O51" si="129">100*H50/H49</f>
        <v>#DIV/0!</v>
      </c>
      <c r="I51" s="6" t="e">
        <f t="shared" si="129"/>
        <v>#DIV/0!</v>
      </c>
      <c r="J51" s="6" t="e">
        <f t="shared" si="129"/>
        <v>#DIV/0!</v>
      </c>
      <c r="K51" s="6" t="e">
        <f t="shared" si="129"/>
        <v>#DIV/0!</v>
      </c>
      <c r="L51" s="6">
        <f t="shared" si="129"/>
        <v>15.124690001203451</v>
      </c>
      <c r="M51" s="6">
        <f t="shared" si="129"/>
        <v>13.122094953733253</v>
      </c>
      <c r="N51" s="6">
        <f t="shared" si="129"/>
        <v>9.6925659466696636</v>
      </c>
      <c r="O51" s="6">
        <f t="shared" si="129"/>
        <v>67.86795504264083</v>
      </c>
      <c r="P51" s="6" t="e">
        <f t="shared" ref="P51" si="130">100*P50/P49</f>
        <v>#DIV/0!</v>
      </c>
      <c r="Q51" s="6">
        <f t="shared" ref="Q51" si="131">100*Q50/Q49</f>
        <v>30.544570321331825</v>
      </c>
      <c r="R51" s="6" t="e">
        <f t="shared" ref="R51" si="132">100*R50/R49</f>
        <v>#DIV/0!</v>
      </c>
      <c r="S51" s="6">
        <f t="shared" ref="S51" si="133">100*S50/S49</f>
        <v>33.953698957820492</v>
      </c>
      <c r="T51" s="6">
        <f t="shared" ref="T51" si="134">100*T50/T49</f>
        <v>4.8914645732718833</v>
      </c>
      <c r="U51" s="6">
        <f t="shared" ref="U51" si="135">100*U50/U49</f>
        <v>16.36721583933825</v>
      </c>
      <c r="V51" s="6" t="e">
        <f t="shared" ref="V51" si="136">100*V50/V49</f>
        <v>#DIV/0!</v>
      </c>
      <c r="W51" s="6">
        <f t="shared" ref="W51" si="137">100*W50/W49</f>
        <v>6.8169888797730778</v>
      </c>
      <c r="X51" s="6">
        <f t="shared" ref="X51" si="138">100*X50/X49</f>
        <v>14.463561185920428</v>
      </c>
      <c r="Y51" s="6">
        <f t="shared" ref="Y51" si="139">100*Y50/Y49</f>
        <v>17.892250739518413</v>
      </c>
      <c r="Z51" s="6"/>
      <c r="AA51" s="6">
        <f t="shared" ref="AA51" si="140">100*AA50/AA49</f>
        <v>86.795341362722198</v>
      </c>
      <c r="AB51" s="6">
        <f t="shared" ref="AB51" si="141">100*AB50/AB49</f>
        <v>27.566812062848637</v>
      </c>
      <c r="AC51" s="6" t="e">
        <f t="shared" ref="AC51" si="142">100*AC50/AC49</f>
        <v>#DIV/0!</v>
      </c>
      <c r="AD51" s="6" t="e">
        <f t="shared" ref="AD51" si="143">100*AD50/AD49</f>
        <v>#DIV/0!</v>
      </c>
      <c r="AE51" s="6" t="e">
        <f t="shared" ref="AE51" si="144">100*AE50/AE49</f>
        <v>#DIV/0!</v>
      </c>
      <c r="AF51" s="6"/>
    </row>
    <row r="52" spans="1:32" x14ac:dyDescent="0.3">
      <c r="C52" s="3"/>
      <c r="D52" s="3"/>
      <c r="E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</row>
    <row r="53" spans="1:32" x14ac:dyDescent="0.3">
      <c r="A53" s="9" t="s">
        <v>138</v>
      </c>
      <c r="B53" s="5" t="s">
        <v>20</v>
      </c>
      <c r="C53" s="7">
        <f>AVERAGE('norm vs TIC'!C53:C56)</f>
        <v>1.2117775191101225E-5</v>
      </c>
      <c r="D53" s="7">
        <f>AVERAGE('norm vs TIC'!D53:D56)</f>
        <v>3.9921585361799546E-3</v>
      </c>
      <c r="E53" s="7">
        <f>AVERAGE('norm vs TIC'!E53:E56)</f>
        <v>0</v>
      </c>
      <c r="F53" s="7"/>
      <c r="G53" s="7"/>
      <c r="H53" s="7">
        <f>AVERAGE('norm vs TIC'!H53:H56)</f>
        <v>0</v>
      </c>
      <c r="I53" s="7">
        <f>AVERAGE('norm vs TIC'!I53:I56)</f>
        <v>0</v>
      </c>
      <c r="J53" s="7">
        <f>AVERAGE('norm vs TIC'!J53:J56)</f>
        <v>0</v>
      </c>
      <c r="K53" s="7">
        <f>AVERAGE('norm vs TIC'!K53:K56)</f>
        <v>0</v>
      </c>
      <c r="L53" s="7">
        <f>AVERAGE('norm vs TIC'!L53:L56)</f>
        <v>1.9164871100807654E-3</v>
      </c>
      <c r="M53" s="7">
        <f>AVERAGE('norm vs TIC'!M53:M56)</f>
        <v>2.053675586907263E-2</v>
      </c>
      <c r="N53" s="7">
        <f>AVERAGE('norm vs TIC'!N53:N56)</f>
        <v>2.6164510678784697E-2</v>
      </c>
      <c r="O53" s="7">
        <f>AVERAGE('norm vs TIC'!O53:O56)</f>
        <v>5.4123404298421171E-4</v>
      </c>
      <c r="P53" s="7">
        <f>AVERAGE('norm vs TIC'!P53:P56)</f>
        <v>0</v>
      </c>
      <c r="Q53" s="7">
        <f>AVERAGE('norm vs TIC'!Q53:Q56)</f>
        <v>7.2456615546080965E-4</v>
      </c>
      <c r="R53" s="7">
        <f>AVERAGE('norm vs TIC'!R53:R56)</f>
        <v>0</v>
      </c>
      <c r="S53" s="7">
        <f>AVERAGE('norm vs TIC'!S53:S56)</f>
        <v>8.1262974659018924E-4</v>
      </c>
      <c r="T53" s="7">
        <f>AVERAGE('norm vs TIC'!T53:T56)</f>
        <v>5.1930017686670459E-3</v>
      </c>
      <c r="U53" s="7">
        <f>AVERAGE('norm vs TIC'!U53:U56)</f>
        <v>6.7652844683492976E-4</v>
      </c>
      <c r="V53" s="7">
        <f>AVERAGE('norm vs TIC'!V53:V56)</f>
        <v>0</v>
      </c>
      <c r="W53" s="7">
        <f>AVERAGE('norm vs TIC'!W53:W56)</f>
        <v>3.0207135063632363E-4</v>
      </c>
      <c r="X53" s="7">
        <f>AVERAGE('norm vs TIC'!X53:X56)</f>
        <v>4.464125853770174E-4</v>
      </c>
      <c r="Y53" s="7">
        <f>AVERAGE('norm vs TIC'!Y53:Y56)</f>
        <v>7.6109116701863376E-3</v>
      </c>
      <c r="Z53" s="7"/>
      <c r="AA53" s="7">
        <f>AVERAGE('norm vs TIC'!AA53:AA56)</f>
        <v>5.1023107513521271E-4</v>
      </c>
      <c r="AB53" s="7">
        <f>AVERAGE('norm vs TIC'!AB53:AB56)</f>
        <v>1.0214240305977868E-3</v>
      </c>
      <c r="AC53" s="7">
        <f>AVERAGE('norm vs TIC'!AC53:AC56)</f>
        <v>0</v>
      </c>
      <c r="AD53" s="7">
        <f>AVERAGE('norm vs TIC'!AD53:AD56)</f>
        <v>0</v>
      </c>
      <c r="AE53" s="7">
        <f>AVERAGE('norm vs TIC'!AE53:AE56)</f>
        <v>0</v>
      </c>
      <c r="AF53" s="7"/>
    </row>
    <row r="54" spans="1:32" x14ac:dyDescent="0.3">
      <c r="B54" s="5" t="s">
        <v>21</v>
      </c>
      <c r="C54" s="7">
        <f>STDEV('norm vs TIC'!C53:C56)</f>
        <v>2.7080121483083189E-6</v>
      </c>
      <c r="D54" s="7">
        <f>STDEV('norm vs TIC'!D53:D56)</f>
        <v>7.9382431312592121E-5</v>
      </c>
      <c r="E54" s="7">
        <f>STDEV('norm vs TIC'!E53:E56)</f>
        <v>0</v>
      </c>
      <c r="F54" s="7"/>
      <c r="G54" s="7"/>
      <c r="H54" s="7">
        <f>STDEV('norm vs TIC'!H53:H56)</f>
        <v>0</v>
      </c>
      <c r="I54" s="7">
        <f>STDEV('norm vs TIC'!I53:I56)</f>
        <v>0</v>
      </c>
      <c r="J54" s="7">
        <f>STDEV('norm vs TIC'!J53:J56)</f>
        <v>0</v>
      </c>
      <c r="K54" s="7">
        <f>STDEV('norm vs TIC'!K53:K56)</f>
        <v>0</v>
      </c>
      <c r="L54" s="7">
        <f>STDEV('norm vs TIC'!L53:L56)</f>
        <v>4.0640072027978662E-4</v>
      </c>
      <c r="M54" s="7">
        <f>STDEV('norm vs TIC'!M53:M56)</f>
        <v>1.0090518066650604E-3</v>
      </c>
      <c r="N54" s="7">
        <f>STDEV('norm vs TIC'!N53:N56)</f>
        <v>1.1005926250858486E-3</v>
      </c>
      <c r="O54" s="7">
        <f>STDEV('norm vs TIC'!O53:O56)</f>
        <v>7.0910368973115797E-5</v>
      </c>
      <c r="P54" s="7">
        <f>STDEV('norm vs TIC'!P53:P56)</f>
        <v>0</v>
      </c>
      <c r="Q54" s="7">
        <f>STDEV('norm vs TIC'!Q53:Q56)</f>
        <v>1.2613980296418724E-4</v>
      </c>
      <c r="R54" s="7">
        <f>STDEV('norm vs TIC'!R53:R56)</f>
        <v>0</v>
      </c>
      <c r="S54" s="7">
        <f>STDEV('norm vs TIC'!S53:S56)</f>
        <v>1.098730268046827E-4</v>
      </c>
      <c r="T54" s="7">
        <f>STDEV('norm vs TIC'!T53:T56)</f>
        <v>6.7738977658075915E-4</v>
      </c>
      <c r="U54" s="7">
        <f>STDEV('norm vs TIC'!U53:U56)</f>
        <v>5.7608889709773298E-5</v>
      </c>
      <c r="V54" s="7">
        <f>STDEV('norm vs TIC'!V53:V56)</f>
        <v>0</v>
      </c>
      <c r="W54" s="7">
        <f>STDEV('norm vs TIC'!W53:W56)</f>
        <v>1.5863509796474363E-5</v>
      </c>
      <c r="X54" s="7">
        <f>STDEV('norm vs TIC'!X53:X56)</f>
        <v>2.8553050108445414E-5</v>
      </c>
      <c r="Y54" s="7">
        <f>STDEV('norm vs TIC'!Y53:Y56)</f>
        <v>4.1486688073794499E-4</v>
      </c>
      <c r="Z54" s="7"/>
      <c r="AA54" s="7">
        <f>STDEV('norm vs TIC'!AA53:AA56)</f>
        <v>1.7552544839273497E-4</v>
      </c>
      <c r="AB54" s="7">
        <f>STDEV('norm vs TIC'!AB53:AB56)</f>
        <v>1.0796458499967862E-4</v>
      </c>
      <c r="AC54" s="7">
        <f>STDEV('norm vs TIC'!AC53:AC56)</f>
        <v>0</v>
      </c>
      <c r="AD54" s="7">
        <f>STDEV('norm vs TIC'!AD53:AD56)</f>
        <v>0</v>
      </c>
      <c r="AE54" s="7">
        <f>STDEV('norm vs TIC'!AE53:AE56)</f>
        <v>0</v>
      </c>
      <c r="AF54" s="7"/>
    </row>
    <row r="55" spans="1:32" x14ac:dyDescent="0.3">
      <c r="B55" s="5" t="s">
        <v>22</v>
      </c>
      <c r="C55" s="6">
        <f>100*C54/C53</f>
        <v>22.347436766255299</v>
      </c>
      <c r="D55" s="6">
        <f t="shared" ref="D55:E55" si="145">100*D54/D53</f>
        <v>1.9884588899255529</v>
      </c>
      <c r="E55" s="6" t="e">
        <f t="shared" si="145"/>
        <v>#DIV/0!</v>
      </c>
      <c r="F55" s="6"/>
      <c r="G55" s="6"/>
      <c r="H55" s="6" t="e">
        <f t="shared" ref="H55:O55" si="146">100*H54/H53</f>
        <v>#DIV/0!</v>
      </c>
      <c r="I55" s="6" t="e">
        <f t="shared" si="146"/>
        <v>#DIV/0!</v>
      </c>
      <c r="J55" s="6" t="e">
        <f t="shared" si="146"/>
        <v>#DIV/0!</v>
      </c>
      <c r="K55" s="6" t="e">
        <f t="shared" si="146"/>
        <v>#DIV/0!</v>
      </c>
      <c r="L55" s="6">
        <f t="shared" si="146"/>
        <v>21.205502408135679</v>
      </c>
      <c r="M55" s="6">
        <f t="shared" si="146"/>
        <v>4.9133943700652551</v>
      </c>
      <c r="N55" s="6">
        <f t="shared" si="146"/>
        <v>4.206433051997629</v>
      </c>
      <c r="O55" s="6">
        <f t="shared" si="146"/>
        <v>13.101609163779877</v>
      </c>
      <c r="P55" s="6" t="e">
        <f t="shared" ref="P55" si="147">100*P54/P53</f>
        <v>#DIV/0!</v>
      </c>
      <c r="Q55" s="6">
        <f t="shared" ref="Q55" si="148">100*Q54/Q53</f>
        <v>17.409011173584947</v>
      </c>
      <c r="R55" s="6" t="e">
        <f t="shared" ref="R55" si="149">100*R54/R53</f>
        <v>#DIV/0!</v>
      </c>
      <c r="S55" s="6">
        <f t="shared" ref="S55" si="150">100*S54/S53</f>
        <v>13.520674977222052</v>
      </c>
      <c r="T55" s="6">
        <f t="shared" ref="T55" si="151">100*T54/T53</f>
        <v>13.044281645885777</v>
      </c>
      <c r="U55" s="6">
        <f t="shared" ref="U55" si="152">100*U54/U53</f>
        <v>8.5153684193607351</v>
      </c>
      <c r="V55" s="6" t="e">
        <f t="shared" ref="V55" si="153">100*V54/V53</f>
        <v>#DIV/0!</v>
      </c>
      <c r="W55" s="6">
        <f t="shared" ref="W55" si="154">100*W54/W53</f>
        <v>5.2515770737798659</v>
      </c>
      <c r="X55" s="6">
        <f t="shared" ref="X55" si="155">100*X54/X53</f>
        <v>6.3961122611117593</v>
      </c>
      <c r="Y55" s="6">
        <f t="shared" ref="Y55" si="156">100*Y54/Y53</f>
        <v>5.4509485685278989</v>
      </c>
      <c r="Z55" s="6"/>
      <c r="AA55" s="6">
        <f t="shared" ref="AA55" si="157">100*AA54/AA53</f>
        <v>34.401167813273666</v>
      </c>
      <c r="AB55" s="6">
        <f t="shared" ref="AB55" si="158">100*AB54/AB53</f>
        <v>10.570006360286287</v>
      </c>
      <c r="AC55" s="6" t="e">
        <f t="shared" ref="AC55" si="159">100*AC54/AC53</f>
        <v>#DIV/0!</v>
      </c>
      <c r="AD55" s="6" t="e">
        <f t="shared" ref="AD55" si="160">100*AD54/AD53</f>
        <v>#DIV/0!</v>
      </c>
      <c r="AE55" s="6" t="e">
        <f t="shared" ref="AE55" si="161">100*AE54/AE53</f>
        <v>#DIV/0!</v>
      </c>
      <c r="AF55" s="6"/>
    </row>
    <row r="56" spans="1:32" x14ac:dyDescent="0.3">
      <c r="C56" s="3"/>
      <c r="D56" s="3"/>
      <c r="E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</row>
    <row r="57" spans="1:32" x14ac:dyDescent="0.3">
      <c r="A57" s="11" t="s">
        <v>139</v>
      </c>
      <c r="B57" s="5" t="s">
        <v>20</v>
      </c>
      <c r="C57" s="7">
        <f>AVERAGE('norm vs TIC'!C57:C60)</f>
        <v>6.9804039556956097E-5</v>
      </c>
      <c r="D57" s="7">
        <f>AVERAGE('norm vs TIC'!D57:D60)</f>
        <v>2.7866098460000983E-4</v>
      </c>
      <c r="E57" s="7">
        <f>AVERAGE('norm vs TIC'!E57:E60)</f>
        <v>0</v>
      </c>
      <c r="H57" s="7">
        <f>AVERAGE('norm vs TIC'!H57:H60)</f>
        <v>0</v>
      </c>
      <c r="I57" s="7">
        <f>AVERAGE('norm vs TIC'!I57:I60)</f>
        <v>0</v>
      </c>
      <c r="J57" s="7">
        <f>AVERAGE('norm vs TIC'!J57:J60)</f>
        <v>0</v>
      </c>
      <c r="K57" s="7">
        <f>AVERAGE('norm vs TIC'!K57:K60)</f>
        <v>0</v>
      </c>
      <c r="L57" s="7">
        <f>AVERAGE('norm vs TIC'!L57:L60)</f>
        <v>0</v>
      </c>
      <c r="M57" s="7">
        <f>AVERAGE('norm vs TIC'!M57:M60)</f>
        <v>8.6840288839231186E-3</v>
      </c>
      <c r="N57" s="7">
        <f>AVERAGE('norm vs TIC'!N57:N60)</f>
        <v>6.0653297245000543E-2</v>
      </c>
      <c r="O57" s="7">
        <f>AVERAGE('norm vs TIC'!O57:O60)</f>
        <v>2.2062005282591467E-3</v>
      </c>
      <c r="P57" s="7">
        <f>AVERAGE('norm vs TIC'!P57:P60)</f>
        <v>0</v>
      </c>
      <c r="Q57" s="7">
        <f>AVERAGE('norm vs TIC'!Q57:Q60)</f>
        <v>2.9709668811498856E-2</v>
      </c>
      <c r="R57" s="7">
        <f>AVERAGE('norm vs TIC'!R57:R60)</f>
        <v>0</v>
      </c>
      <c r="S57" s="7">
        <f>AVERAGE('norm vs TIC'!S57:S60)</f>
        <v>0</v>
      </c>
      <c r="T57" s="7">
        <f>AVERAGE('norm vs TIC'!T57:T60)</f>
        <v>4.2071789397542096E-4</v>
      </c>
      <c r="U57" s="7">
        <f>AVERAGE('norm vs TIC'!U57:U60)</f>
        <v>1.2385055768279469E-4</v>
      </c>
      <c r="V57" s="7">
        <f>AVERAGE('norm vs TIC'!V57:V60)</f>
        <v>0</v>
      </c>
      <c r="W57" s="7">
        <f>AVERAGE('norm vs TIC'!W57:W60)</f>
        <v>4.6746213337017458E-4</v>
      </c>
      <c r="X57" s="7">
        <f>AVERAGE('norm vs TIC'!X57:X60)</f>
        <v>3.7075312930742054E-4</v>
      </c>
      <c r="Y57" s="7">
        <f>AVERAGE('norm vs TIC'!Y57:Y60)</f>
        <v>7.2464117849478059E-3</v>
      </c>
      <c r="AA57" s="7">
        <f>AVERAGE('norm vs TIC'!AA57:AA60)</f>
        <v>0</v>
      </c>
      <c r="AB57" s="7">
        <f>AVERAGE('norm vs TIC'!AB57:AB60)</f>
        <v>4.0234205116325964E-4</v>
      </c>
      <c r="AC57" s="7">
        <f>AVERAGE('norm vs TIC'!AC57:AC60)</f>
        <v>0</v>
      </c>
      <c r="AD57" s="7">
        <f>AVERAGE('norm vs TIC'!AD57:AD60)</f>
        <v>0</v>
      </c>
      <c r="AE57" s="7">
        <f>AVERAGE('norm vs TIC'!AE57:AE60)</f>
        <v>0</v>
      </c>
    </row>
    <row r="58" spans="1:32" x14ac:dyDescent="0.3">
      <c r="B58" s="5" t="s">
        <v>21</v>
      </c>
      <c r="C58" s="7">
        <f>STDEV('norm vs TIC'!C57:C60)</f>
        <v>1.1480000884766154E-5</v>
      </c>
      <c r="D58" s="7">
        <f>STDEV('norm vs TIC'!D57:D60)</f>
        <v>5.0155606514571825E-5</v>
      </c>
      <c r="E58" s="7">
        <f>STDEV('norm vs TIC'!E57:E60)</f>
        <v>0</v>
      </c>
      <c r="H58" s="7">
        <f>STDEV('norm vs TIC'!H57:H60)</f>
        <v>0</v>
      </c>
      <c r="I58" s="7">
        <f>STDEV('norm vs TIC'!I57:I60)</f>
        <v>0</v>
      </c>
      <c r="J58" s="7">
        <f>STDEV('norm vs TIC'!J57:J60)</f>
        <v>0</v>
      </c>
      <c r="K58" s="7">
        <f>STDEV('norm vs TIC'!K57:K60)</f>
        <v>0</v>
      </c>
      <c r="L58" s="7">
        <f>STDEV('norm vs TIC'!L57:L60)</f>
        <v>0</v>
      </c>
      <c r="M58" s="7">
        <f>STDEV('norm vs TIC'!M57:M60)</f>
        <v>3.9357254657665613E-4</v>
      </c>
      <c r="N58" s="7">
        <f>STDEV('norm vs TIC'!N57:N60)</f>
        <v>4.7109011888678545E-3</v>
      </c>
      <c r="O58" s="7">
        <f>STDEV('norm vs TIC'!O57:O60)</f>
        <v>2.3970805211354792E-4</v>
      </c>
      <c r="P58" s="7">
        <f>STDEV('norm vs TIC'!P57:P60)</f>
        <v>0</v>
      </c>
      <c r="Q58" s="7">
        <f>STDEV('norm vs TIC'!Q57:Q60)</f>
        <v>1.5934147265415242E-3</v>
      </c>
      <c r="R58" s="7">
        <f>STDEV('norm vs TIC'!R57:R60)</f>
        <v>0</v>
      </c>
      <c r="S58" s="7">
        <f>STDEV('norm vs TIC'!S57:S60)</f>
        <v>0</v>
      </c>
      <c r="T58" s="7">
        <f>STDEV('norm vs TIC'!T57:T60)</f>
        <v>1.0914823514532534E-4</v>
      </c>
      <c r="U58" s="7">
        <f>STDEV('norm vs TIC'!U57:U60)</f>
        <v>1.7379138258744108E-5</v>
      </c>
      <c r="V58" s="7">
        <f>STDEV('norm vs TIC'!V57:V60)</f>
        <v>0</v>
      </c>
      <c r="W58" s="7">
        <f>STDEV('norm vs TIC'!W57:W60)</f>
        <v>2.2912565201138289E-5</v>
      </c>
      <c r="X58" s="7">
        <f>STDEV('norm vs TIC'!X57:X60)</f>
        <v>2.7880567354095376E-5</v>
      </c>
      <c r="Y58" s="7">
        <f>STDEV('norm vs TIC'!Y57:Y60)</f>
        <v>2.8261123247282197E-4</v>
      </c>
      <c r="AA58" s="7">
        <f>STDEV('norm vs TIC'!AA57:AA60)</f>
        <v>0</v>
      </c>
      <c r="AB58" s="7">
        <f>STDEV('norm vs TIC'!AB57:AB60)</f>
        <v>2.1458435929134696E-5</v>
      </c>
      <c r="AC58" s="7">
        <f>STDEV('norm vs TIC'!AC57:AC60)</f>
        <v>0</v>
      </c>
      <c r="AD58" s="7">
        <f>STDEV('norm vs TIC'!AD57:AD60)</f>
        <v>0</v>
      </c>
      <c r="AE58" s="7">
        <f>STDEV('norm vs TIC'!AE57:AE60)</f>
        <v>0</v>
      </c>
    </row>
    <row r="59" spans="1:32" x14ac:dyDescent="0.3">
      <c r="B59" s="5" t="s">
        <v>22</v>
      </c>
      <c r="C59" s="6">
        <f>100*C58/C57</f>
        <v>16.446040884781649</v>
      </c>
      <c r="D59" s="6">
        <f t="shared" ref="D59:E59" si="162">100*D58/D57</f>
        <v>17.99879038917673</v>
      </c>
      <c r="E59" s="6" t="e">
        <f t="shared" si="162"/>
        <v>#DIV/0!</v>
      </c>
      <c r="H59" s="6" t="e">
        <f t="shared" ref="H59:O59" si="163">100*H58/H57</f>
        <v>#DIV/0!</v>
      </c>
      <c r="I59" s="6" t="e">
        <f t="shared" si="163"/>
        <v>#DIV/0!</v>
      </c>
      <c r="J59" s="6" t="e">
        <f t="shared" si="163"/>
        <v>#DIV/0!</v>
      </c>
      <c r="K59" s="6" t="e">
        <f t="shared" si="163"/>
        <v>#DIV/0!</v>
      </c>
      <c r="L59" s="6" t="e">
        <f t="shared" si="163"/>
        <v>#DIV/0!</v>
      </c>
      <c r="M59" s="6">
        <f t="shared" si="163"/>
        <v>4.5321423021206577</v>
      </c>
      <c r="N59" s="6">
        <f t="shared" si="163"/>
        <v>7.7669333784754118</v>
      </c>
      <c r="O59" s="6">
        <f t="shared" si="163"/>
        <v>10.865197838688539</v>
      </c>
      <c r="P59" s="6" t="e">
        <f t="shared" ref="P59" si="164">100*P58/P57</f>
        <v>#DIV/0!</v>
      </c>
      <c r="Q59" s="6">
        <f t="shared" ref="Q59" si="165">100*Q58/Q57</f>
        <v>5.3632867355451888</v>
      </c>
      <c r="R59" s="6" t="e">
        <f t="shared" ref="R59" si="166">100*R58/R57</f>
        <v>#DIV/0!</v>
      </c>
      <c r="S59" s="6" t="e">
        <f t="shared" ref="S59" si="167">100*S58/S57</f>
        <v>#DIV/0!</v>
      </c>
      <c r="T59" s="6">
        <f t="shared" ref="T59" si="168">100*T58/T57</f>
        <v>25.943330841949393</v>
      </c>
      <c r="U59" s="6">
        <f t="shared" ref="U59" si="169">100*U58/U57</f>
        <v>14.032345581564075</v>
      </c>
      <c r="V59" s="6" t="e">
        <f t="shared" ref="V59" si="170">100*V58/V57</f>
        <v>#DIV/0!</v>
      </c>
      <c r="W59" s="6">
        <f t="shared" ref="W59" si="171">100*W58/W57</f>
        <v>4.9014804762794029</v>
      </c>
      <c r="X59" s="6">
        <f t="shared" ref="X59" si="172">100*X58/X57</f>
        <v>7.5199816670940107</v>
      </c>
      <c r="Y59" s="6">
        <f t="shared" ref="Y59" si="173">100*Y58/Y57</f>
        <v>3.9000161853879183</v>
      </c>
      <c r="AA59" s="6" t="e">
        <f t="shared" ref="AA59" si="174">100*AA58/AA57</f>
        <v>#DIV/0!</v>
      </c>
      <c r="AB59" s="6">
        <f t="shared" ref="AB59" si="175">100*AB58/AB57</f>
        <v>5.3333813522831193</v>
      </c>
      <c r="AC59" s="6" t="e">
        <f t="shared" ref="AC59" si="176">100*AC58/AC57</f>
        <v>#DIV/0!</v>
      </c>
      <c r="AD59" s="6" t="e">
        <f t="shared" ref="AD59" si="177">100*AD58/AD57</f>
        <v>#DIV/0!</v>
      </c>
      <c r="AE59" s="6" t="e">
        <f t="shared" ref="AE59" si="178">100*AE58/AE57</f>
        <v>#DIV/0!</v>
      </c>
    </row>
    <row r="60" spans="1:32" x14ac:dyDescent="0.3">
      <c r="C60" s="3"/>
      <c r="D60" s="3"/>
      <c r="E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A60" s="3"/>
      <c r="AB60" s="3"/>
      <c r="AC60" s="3"/>
      <c r="AD60" s="3"/>
      <c r="AE60" s="3"/>
    </row>
    <row r="61" spans="1:32" x14ac:dyDescent="0.3">
      <c r="A61" s="12" t="s">
        <v>140</v>
      </c>
      <c r="B61" s="5" t="s">
        <v>20</v>
      </c>
      <c r="C61" s="7">
        <f>AVERAGE('norm vs TIC'!C61:C64)</f>
        <v>0</v>
      </c>
      <c r="D61" s="7">
        <f>AVERAGE('norm vs TIC'!D61:D64)</f>
        <v>0</v>
      </c>
      <c r="E61" s="7">
        <f>AVERAGE('norm vs TIC'!E61:E64)</f>
        <v>0</v>
      </c>
      <c r="H61" s="7">
        <f>AVERAGE('norm vs TIC'!H61:H64)</f>
        <v>0</v>
      </c>
      <c r="I61" s="7">
        <f>AVERAGE('norm vs TIC'!I61:I64)</f>
        <v>0</v>
      </c>
      <c r="J61" s="7">
        <f>AVERAGE('norm vs TIC'!J61:J64)</f>
        <v>0</v>
      </c>
      <c r="K61" s="7">
        <f>AVERAGE('norm vs TIC'!K61:K64)</f>
        <v>0</v>
      </c>
      <c r="L61" s="7">
        <f>AVERAGE('norm vs TIC'!L61:L64)</f>
        <v>0</v>
      </c>
      <c r="M61" s="7">
        <f>AVERAGE('norm vs TIC'!M61:M64)</f>
        <v>6.4897563146138247E-3</v>
      </c>
      <c r="N61" s="7">
        <f>AVERAGE('norm vs TIC'!N61:N64)</f>
        <v>3.4738602103661136E-2</v>
      </c>
      <c r="O61" s="7">
        <f>AVERAGE('norm vs TIC'!O61:O64)</f>
        <v>5.4576872293402284E-4</v>
      </c>
      <c r="P61" s="7">
        <f>AVERAGE('norm vs TIC'!P61:P64)</f>
        <v>6.2154336058590273E-4</v>
      </c>
      <c r="Q61" s="7">
        <f>AVERAGE('norm vs TIC'!Q61:Q64)</f>
        <v>3.485324431673209E-2</v>
      </c>
      <c r="R61" s="7">
        <f>AVERAGE('norm vs TIC'!R61:R64)</f>
        <v>0</v>
      </c>
      <c r="S61" s="7">
        <f>AVERAGE('norm vs TIC'!S61:S64)</f>
        <v>0</v>
      </c>
      <c r="T61" s="7">
        <f>AVERAGE('norm vs TIC'!T61:T64)</f>
        <v>5.2013910253936196E-4</v>
      </c>
      <c r="U61" s="7">
        <f>AVERAGE('norm vs TIC'!U61:U64)</f>
        <v>0</v>
      </c>
      <c r="V61" s="7">
        <f>AVERAGE('norm vs TIC'!V61:V64)</f>
        <v>0</v>
      </c>
      <c r="W61" s="7">
        <f>AVERAGE('norm vs TIC'!W61:W64)</f>
        <v>3.0621980033559531E-4</v>
      </c>
      <c r="X61" s="7">
        <f>AVERAGE('norm vs TIC'!X61:X64)</f>
        <v>2.6315919704202159E-4</v>
      </c>
      <c r="Y61" s="7">
        <f>AVERAGE('norm vs TIC'!Y61:Y64)</f>
        <v>5.5699059869567125E-3</v>
      </c>
      <c r="AA61" s="7">
        <f>AVERAGE('norm vs TIC'!AA61:AA64)</f>
        <v>0</v>
      </c>
      <c r="AB61" s="7">
        <f>AVERAGE('norm vs TIC'!AB61:AB64)</f>
        <v>1.6760556236320142E-4</v>
      </c>
      <c r="AC61" s="7">
        <f>AVERAGE('norm vs TIC'!AC61:AC64)</f>
        <v>0</v>
      </c>
      <c r="AD61" s="7">
        <f>AVERAGE('norm vs TIC'!AD61:AD64)</f>
        <v>0</v>
      </c>
      <c r="AE61" s="7">
        <f>AVERAGE('norm vs TIC'!AE61:AE64)</f>
        <v>0</v>
      </c>
    </row>
    <row r="62" spans="1:32" x14ac:dyDescent="0.3">
      <c r="B62" s="5" t="s">
        <v>21</v>
      </c>
      <c r="C62" s="7">
        <f>STDEV('norm vs TIC'!C61:C64)</f>
        <v>0</v>
      </c>
      <c r="D62" s="7">
        <f>STDEV('norm vs TIC'!D61:D64)</f>
        <v>0</v>
      </c>
      <c r="E62" s="7">
        <f>STDEV('norm vs TIC'!E61:E64)</f>
        <v>0</v>
      </c>
      <c r="H62" s="7">
        <f>STDEV('norm vs TIC'!H61:H64)</f>
        <v>0</v>
      </c>
      <c r="I62" s="7">
        <f>STDEV('norm vs TIC'!I61:I64)</f>
        <v>0</v>
      </c>
      <c r="J62" s="7">
        <f>STDEV('norm vs TIC'!J61:J64)</f>
        <v>0</v>
      </c>
      <c r="K62" s="7">
        <f>STDEV('norm vs TIC'!K61:K64)</f>
        <v>0</v>
      </c>
      <c r="L62" s="7">
        <f>STDEV('norm vs TIC'!L61:L64)</f>
        <v>0</v>
      </c>
      <c r="M62" s="7">
        <f>STDEV('norm vs TIC'!M61:M64)</f>
        <v>5.8057182145020625E-4</v>
      </c>
      <c r="N62" s="7">
        <f>STDEV('norm vs TIC'!N61:N64)</f>
        <v>2.6972638402300866E-3</v>
      </c>
      <c r="O62" s="7">
        <f>STDEV('norm vs TIC'!O61:O64)</f>
        <v>1.102677319984552E-4</v>
      </c>
      <c r="P62" s="7">
        <f>STDEV('norm vs TIC'!P61:P64)</f>
        <v>2.352140311439282E-4</v>
      </c>
      <c r="Q62" s="7">
        <f>STDEV('norm vs TIC'!Q61:Q64)</f>
        <v>2.2743545983440272E-3</v>
      </c>
      <c r="R62" s="7">
        <f>STDEV('norm vs TIC'!R61:R64)</f>
        <v>0</v>
      </c>
      <c r="S62" s="7">
        <f>STDEV('norm vs TIC'!S61:S64)</f>
        <v>0</v>
      </c>
      <c r="T62" s="7">
        <f>STDEV('norm vs TIC'!T61:T64)</f>
        <v>1.3759932793621456E-4</v>
      </c>
      <c r="U62" s="7">
        <f>STDEV('norm vs TIC'!U61:U64)</f>
        <v>0</v>
      </c>
      <c r="V62" s="7">
        <f>STDEV('norm vs TIC'!V61:V64)</f>
        <v>0</v>
      </c>
      <c r="W62" s="7">
        <f>STDEV('norm vs TIC'!W61:W64)</f>
        <v>1.9762256852784093E-5</v>
      </c>
      <c r="X62" s="7">
        <f>STDEV('norm vs TIC'!X61:X64)</f>
        <v>2.4168452780654061E-5</v>
      </c>
      <c r="Y62" s="7">
        <f>STDEV('norm vs TIC'!Y61:Y64)</f>
        <v>3.6331372357747976E-4</v>
      </c>
      <c r="AA62" s="7">
        <f>STDEV('norm vs TIC'!AA61:AA64)</f>
        <v>0</v>
      </c>
      <c r="AB62" s="7">
        <f>STDEV('norm vs TIC'!AB61:AB64)</f>
        <v>1.8381967890894191E-5</v>
      </c>
      <c r="AC62" s="7">
        <f>STDEV('norm vs TIC'!AC61:AC64)</f>
        <v>0</v>
      </c>
      <c r="AD62" s="7">
        <f>STDEV('norm vs TIC'!AD61:AD64)</f>
        <v>0</v>
      </c>
      <c r="AE62" s="7">
        <f>STDEV('norm vs TIC'!AE61:AE64)</f>
        <v>0</v>
      </c>
    </row>
    <row r="63" spans="1:32" x14ac:dyDescent="0.3">
      <c r="B63" s="5" t="s">
        <v>22</v>
      </c>
      <c r="C63" s="6" t="e">
        <f>100*C62/C61</f>
        <v>#DIV/0!</v>
      </c>
      <c r="D63" s="6" t="e">
        <f t="shared" ref="D63:E63" si="179">100*D62/D61</f>
        <v>#DIV/0!</v>
      </c>
      <c r="E63" s="6" t="e">
        <f t="shared" si="179"/>
        <v>#DIV/0!</v>
      </c>
      <c r="H63" s="6" t="e">
        <f t="shared" ref="H63:O63" si="180">100*H62/H61</f>
        <v>#DIV/0!</v>
      </c>
      <c r="I63" s="6" t="e">
        <f t="shared" si="180"/>
        <v>#DIV/0!</v>
      </c>
      <c r="J63" s="6" t="e">
        <f t="shared" si="180"/>
        <v>#DIV/0!</v>
      </c>
      <c r="K63" s="6" t="e">
        <f t="shared" si="180"/>
        <v>#DIV/0!</v>
      </c>
      <c r="L63" s="6" t="e">
        <f t="shared" si="180"/>
        <v>#DIV/0!</v>
      </c>
      <c r="M63" s="6">
        <f t="shared" si="180"/>
        <v>8.9459725959641574</v>
      </c>
      <c r="N63" s="6">
        <f t="shared" si="180"/>
        <v>7.7644570503480885</v>
      </c>
      <c r="O63" s="6">
        <f t="shared" si="180"/>
        <v>20.204113457741201</v>
      </c>
      <c r="P63" s="6">
        <f t="shared" ref="P63" si="181">100*P62/P61</f>
        <v>37.843543356685828</v>
      </c>
      <c r="Q63" s="6">
        <f t="shared" ref="Q63" si="182">100*Q62/Q61</f>
        <v>6.525517618031822</v>
      </c>
      <c r="R63" s="6" t="e">
        <f t="shared" ref="R63" si="183">100*R62/R61</f>
        <v>#DIV/0!</v>
      </c>
      <c r="S63" s="6" t="e">
        <f t="shared" ref="S63" si="184">100*S62/S61</f>
        <v>#DIV/0!</v>
      </c>
      <c r="T63" s="6">
        <f t="shared" ref="T63" si="185">100*T62/T61</f>
        <v>26.45433255535746</v>
      </c>
      <c r="U63" s="6" t="e">
        <f t="shared" ref="U63" si="186">100*U62/U61</f>
        <v>#DIV/0!</v>
      </c>
      <c r="V63" s="6" t="e">
        <f t="shared" ref="V63" si="187">100*V62/V61</f>
        <v>#DIV/0!</v>
      </c>
      <c r="W63" s="6">
        <f t="shared" ref="W63" si="188">100*W62/W61</f>
        <v>6.4536182281897032</v>
      </c>
      <c r="X63" s="6">
        <f t="shared" ref="X63" si="189">100*X62/X61</f>
        <v>9.1839666074048747</v>
      </c>
      <c r="Y63" s="6">
        <f t="shared" ref="Y63" si="190">100*Y62/Y61</f>
        <v>6.5227981303143556</v>
      </c>
      <c r="AA63" s="6" t="e">
        <f t="shared" ref="AA63" si="191">100*AA62/AA61</f>
        <v>#DIV/0!</v>
      </c>
      <c r="AB63" s="6">
        <f t="shared" ref="AB63" si="192">100*AB62/AB61</f>
        <v>10.967397281875675</v>
      </c>
      <c r="AC63" s="6" t="e">
        <f t="shared" ref="AC63" si="193">100*AC62/AC61</f>
        <v>#DIV/0!</v>
      </c>
      <c r="AD63" s="6" t="e">
        <f t="shared" ref="AD63" si="194">100*AD62/AD61</f>
        <v>#DIV/0!</v>
      </c>
      <c r="AE63" s="6" t="e">
        <f t="shared" ref="AE63" si="195">100*AE62/AE61</f>
        <v>#DIV/0!</v>
      </c>
    </row>
    <row r="64" spans="1:32" x14ac:dyDescent="0.3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s="5" customFormat="1" x14ac:dyDescent="0.3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2" s="5" customFormat="1" x14ac:dyDescent="0.3">
      <c r="A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2" s="5" customFormat="1" x14ac:dyDescent="0.3">
      <c r="A67" s="8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2" s="5" customFormat="1" x14ac:dyDescent="0.3">
      <c r="A68" s="8"/>
    </row>
    <row r="69" spans="1:32" x14ac:dyDescent="0.3">
      <c r="A69" s="8"/>
    </row>
    <row r="70" spans="1:32" x14ac:dyDescent="0.3">
      <c r="A70" s="9"/>
      <c r="C70" s="8" t="s">
        <v>72</v>
      </c>
      <c r="D70" s="8" t="s">
        <v>73</v>
      </c>
      <c r="E70" s="8"/>
      <c r="F70" s="8"/>
      <c r="G70" s="8"/>
      <c r="H70" s="8"/>
      <c r="I70" s="8"/>
      <c r="J70" s="8"/>
      <c r="K70" s="8"/>
      <c r="L70" s="8" t="s">
        <v>74</v>
      </c>
      <c r="M70" s="8" t="s">
        <v>132</v>
      </c>
      <c r="N70" s="8" t="s">
        <v>75</v>
      </c>
      <c r="O70" s="8" t="s">
        <v>76</v>
      </c>
      <c r="P70" s="8" t="s">
        <v>77</v>
      </c>
      <c r="Q70" s="8" t="s">
        <v>78</v>
      </c>
      <c r="R70" s="8" t="s">
        <v>79</v>
      </c>
      <c r="S70" s="8" t="s">
        <v>80</v>
      </c>
      <c r="T70" s="8"/>
      <c r="U70" s="8" t="s">
        <v>81</v>
      </c>
      <c r="V70" s="8"/>
      <c r="W70" s="8" t="s">
        <v>83</v>
      </c>
      <c r="X70" s="8" t="s">
        <v>84</v>
      </c>
      <c r="Y70" s="8" t="s">
        <v>90</v>
      </c>
      <c r="Z70" s="8"/>
      <c r="AA70" s="8" t="s">
        <v>92</v>
      </c>
      <c r="AB70" s="8" t="s">
        <v>93</v>
      </c>
      <c r="AC70" s="8" t="s">
        <v>94</v>
      </c>
      <c r="AD70" s="8"/>
      <c r="AE70" s="8"/>
      <c r="AF70" s="8"/>
    </row>
    <row r="71" spans="1:32" x14ac:dyDescent="0.3">
      <c r="A71" s="8" t="s">
        <v>137</v>
      </c>
      <c r="B71" s="5" t="s">
        <v>20</v>
      </c>
      <c r="C71" s="7">
        <f>AVERAGE('norm vs TIC'!C71:C74)</f>
        <v>5.1251315380608932E-4</v>
      </c>
      <c r="D71" s="7">
        <f>AVERAGE('norm vs TIC'!D71:D74)</f>
        <v>7.2936871365685926E-2</v>
      </c>
      <c r="E71" s="7"/>
      <c r="F71" s="7"/>
      <c r="G71" s="7"/>
      <c r="H71" s="7"/>
      <c r="I71" s="7"/>
      <c r="J71" s="7"/>
      <c r="K71" s="7"/>
      <c r="L71" s="7">
        <f>AVERAGE('norm vs TIC'!L71:L74)</f>
        <v>3.4771187500323222E-2</v>
      </c>
      <c r="M71" s="7">
        <f>AVERAGE('norm vs TIC'!M71:M74)</f>
        <v>7.2954426180113184E-3</v>
      </c>
      <c r="N71" s="7">
        <f>AVERAGE('norm vs TIC'!N71:N74)</f>
        <v>1.7724069206131156E-2</v>
      </c>
      <c r="O71" s="7">
        <f>AVERAGE('norm vs TIC'!O71:O74)</f>
        <v>1.6049979068797319E-4</v>
      </c>
      <c r="P71" s="7">
        <f>AVERAGE('norm vs TIC'!P71:P74)</f>
        <v>0</v>
      </c>
      <c r="Q71" s="7">
        <f>AVERAGE('norm vs TIC'!Q71:Q74)</f>
        <v>5.492296904797047E-4</v>
      </c>
      <c r="R71" s="7">
        <f>AVERAGE('norm vs TIC'!R71:R74)</f>
        <v>0</v>
      </c>
      <c r="S71" s="7">
        <f>AVERAGE('norm vs TIC'!S71:S74)</f>
        <v>1.2504409878285941E-3</v>
      </c>
      <c r="T71" s="7"/>
      <c r="U71" s="7">
        <f>AVERAGE('norm vs TIC'!U71:U74)</f>
        <v>6.1007448096391578E-4</v>
      </c>
      <c r="V71" s="7"/>
      <c r="W71" s="7">
        <f>AVERAGE('norm vs TIC'!W71:W74)</f>
        <v>1.7613946644992183E-4</v>
      </c>
      <c r="X71" s="7">
        <f>AVERAGE('norm vs TIC'!X71:X74)</f>
        <v>3.2724763274219595E-4</v>
      </c>
      <c r="Y71" s="7">
        <f>AVERAGE('norm vs TIC'!Y71:Y74)</f>
        <v>5.8323293905500843E-3</v>
      </c>
      <c r="Z71" s="7"/>
      <c r="AA71" s="7">
        <f>AVERAGE('norm vs TIC'!AA71:AA74)</f>
        <v>1.4670907815494662E-4</v>
      </c>
      <c r="AB71" s="7">
        <f>AVERAGE('norm vs TIC'!AB71:AB74)</f>
        <v>4.2090026681680117E-4</v>
      </c>
      <c r="AC71" s="7" t="e">
        <f>AVERAGE('norm vs TIC'!AC71:AC74)</f>
        <v>#DIV/0!</v>
      </c>
      <c r="AD71" s="7"/>
      <c r="AE71" s="7"/>
      <c r="AF71" s="7"/>
    </row>
    <row r="72" spans="1:32" x14ac:dyDescent="0.3">
      <c r="B72" s="5" t="s">
        <v>21</v>
      </c>
      <c r="C72" s="7">
        <f>STDEV('norm vs TIC'!C71:C74)</f>
        <v>5.9878146916735686E-5</v>
      </c>
      <c r="D72" s="7">
        <f>STDEV('norm vs TIC'!D71:D74)</f>
        <v>6.6951066103704644E-3</v>
      </c>
      <c r="E72" s="7"/>
      <c r="F72" s="7"/>
      <c r="G72" s="7"/>
      <c r="H72" s="7"/>
      <c r="I72" s="7"/>
      <c r="J72" s="7"/>
      <c r="K72" s="7"/>
      <c r="L72" s="7">
        <f>STDEV('norm vs TIC'!L71:L74)</f>
        <v>2.6472956569905562E-3</v>
      </c>
      <c r="M72" s="7">
        <f>STDEV('norm vs TIC'!M71:M74)</f>
        <v>1.0093397443318066E-3</v>
      </c>
      <c r="N72" s="7">
        <f>STDEV('norm vs TIC'!N71:N74)</f>
        <v>1.8610841996146068E-3</v>
      </c>
      <c r="O72" s="7">
        <f>STDEV('norm vs TIC'!O71:O74)</f>
        <v>1.3205088115756809E-4</v>
      </c>
      <c r="P72" s="7">
        <f>STDEV('norm vs TIC'!P71:P74)</f>
        <v>0</v>
      </c>
      <c r="Q72" s="7">
        <f>STDEV('norm vs TIC'!Q71:Q74)</f>
        <v>9.4490119781510053E-5</v>
      </c>
      <c r="R72" s="7">
        <f>STDEV('norm vs TIC'!R71:R74)</f>
        <v>0</v>
      </c>
      <c r="S72" s="7">
        <f>STDEV('norm vs TIC'!S71:S74)</f>
        <v>2.6154301667827008E-4</v>
      </c>
      <c r="T72" s="7"/>
      <c r="U72" s="7">
        <f>STDEV('norm vs TIC'!U71:U74)</f>
        <v>5.6114357852783923E-5</v>
      </c>
      <c r="V72" s="7"/>
      <c r="W72" s="7">
        <f>STDEV('norm vs TIC'!W71:W74)</f>
        <v>2.3610899851452408E-5</v>
      </c>
      <c r="X72" s="7">
        <f>STDEV('norm vs TIC'!X71:X74)</f>
        <v>6.7720985228526362E-5</v>
      </c>
      <c r="Y72" s="7">
        <f>STDEV('norm vs TIC'!Y71:Y74)</f>
        <v>9.9253523828738018E-4</v>
      </c>
      <c r="Z72" s="7"/>
      <c r="AA72" s="7">
        <f>STDEV('norm vs TIC'!AA71:AA74)</f>
        <v>1.3588084247697418E-4</v>
      </c>
      <c r="AB72" s="7">
        <f>STDEV('norm vs TIC'!AB71:AB74)</f>
        <v>1.0042141814493158E-4</v>
      </c>
      <c r="AC72" s="7" t="e">
        <f>STDEV('norm vs TIC'!AC71:AC74)</f>
        <v>#DIV/0!</v>
      </c>
      <c r="AD72" s="7"/>
      <c r="AE72" s="7"/>
      <c r="AF72" s="7"/>
    </row>
    <row r="73" spans="1:32" x14ac:dyDescent="0.3">
      <c r="B73" s="5" t="s">
        <v>22</v>
      </c>
      <c r="C73" s="6">
        <f>100*C72/C71</f>
        <v>11.683241000169673</v>
      </c>
      <c r="D73" s="6">
        <f>100*D72/D71</f>
        <v>9.1793169696064894</v>
      </c>
      <c r="E73" s="6"/>
      <c r="F73" s="6"/>
      <c r="G73" s="6"/>
      <c r="H73" s="6"/>
      <c r="I73" s="6"/>
      <c r="J73" s="6"/>
      <c r="K73" s="6"/>
      <c r="L73" s="6">
        <f t="shared" ref="L73:S73" si="196">100*L72/L71</f>
        <v>7.6134749696597144</v>
      </c>
      <c r="M73" s="6">
        <f t="shared" si="196"/>
        <v>13.835209146048289</v>
      </c>
      <c r="N73" s="6">
        <f t="shared" si="196"/>
        <v>10.500321218396145</v>
      </c>
      <c r="O73" s="6">
        <f t="shared" si="196"/>
        <v>82.274799606616014</v>
      </c>
      <c r="P73" s="6" t="e">
        <f t="shared" si="196"/>
        <v>#DIV/0!</v>
      </c>
      <c r="Q73" s="6">
        <f t="shared" si="196"/>
        <v>17.204117224431382</v>
      </c>
      <c r="R73" s="6" t="e">
        <f t="shared" si="196"/>
        <v>#DIV/0!</v>
      </c>
      <c r="S73" s="6">
        <f t="shared" si="196"/>
        <v>20.916062351126435</v>
      </c>
      <c r="T73" s="6"/>
      <c r="U73" s="6">
        <f>100*U72/U71</f>
        <v>9.1979519884397423</v>
      </c>
      <c r="V73" s="6"/>
      <c r="W73" s="6">
        <f t="shared" ref="W73:Y73" si="197">100*W72/W71</f>
        <v>13.404661844008263</v>
      </c>
      <c r="X73" s="6">
        <f t="shared" si="197"/>
        <v>20.694110041699403</v>
      </c>
      <c r="Y73" s="6">
        <f t="shared" si="197"/>
        <v>17.017818641991479</v>
      </c>
      <c r="Z73" s="6"/>
      <c r="AA73" s="6">
        <f t="shared" ref="AA73:AC73" si="198">100*AA72/AA71</f>
        <v>92.619246324664246</v>
      </c>
      <c r="AB73" s="6">
        <f t="shared" si="198"/>
        <v>23.858720476563747</v>
      </c>
      <c r="AC73" s="6" t="e">
        <f t="shared" si="198"/>
        <v>#DIV/0!</v>
      </c>
      <c r="AD73" s="6"/>
      <c r="AE73" s="6"/>
      <c r="AF73" s="6"/>
    </row>
    <row r="74" spans="1:32" x14ac:dyDescent="0.3">
      <c r="C74" s="3"/>
      <c r="D74" s="3"/>
      <c r="L74" s="3"/>
      <c r="M74" s="3"/>
      <c r="N74" s="3"/>
      <c r="O74" s="3"/>
      <c r="P74" s="3"/>
      <c r="Q74" s="3"/>
      <c r="R74" s="3"/>
      <c r="S74" s="3"/>
      <c r="U74" s="3"/>
      <c r="W74" s="3"/>
      <c r="X74" s="3"/>
      <c r="Y74" s="3"/>
      <c r="AA74" s="3"/>
      <c r="AB74" s="3"/>
      <c r="AC74" s="3"/>
    </row>
    <row r="75" spans="1:32" x14ac:dyDescent="0.3">
      <c r="A75" s="9" t="s">
        <v>138</v>
      </c>
      <c r="B75" s="5" t="s">
        <v>20</v>
      </c>
      <c r="C75" s="7">
        <f>AVERAGE('norm vs TIC'!C75:C78)</f>
        <v>5.788178873419108E-4</v>
      </c>
      <c r="D75" s="7">
        <f>AVERAGE('norm vs TIC'!D75:D78)</f>
        <v>6.3530829542981004E-2</v>
      </c>
      <c r="E75" s="7"/>
      <c r="F75" s="7"/>
      <c r="G75" s="7"/>
      <c r="H75" s="7"/>
      <c r="I75" s="7"/>
      <c r="J75" s="7"/>
      <c r="K75" s="7"/>
      <c r="L75" s="7">
        <f>AVERAGE('norm vs TIC'!L75:L78)</f>
        <v>3.7837205545905278E-2</v>
      </c>
      <c r="M75" s="7">
        <f>AVERAGE('norm vs TIC'!M75:M78)</f>
        <v>9.4120631781693959E-3</v>
      </c>
      <c r="N75" s="7">
        <f>AVERAGE('norm vs TIC'!N75:N78)</f>
        <v>2.4444644494250666E-2</v>
      </c>
      <c r="O75" s="7">
        <f>AVERAGE('norm vs TIC'!O75:O78)</f>
        <v>3.1543334595453298E-4</v>
      </c>
      <c r="P75" s="7">
        <f>AVERAGE('norm vs TIC'!P75:P78)</f>
        <v>0</v>
      </c>
      <c r="Q75" s="7">
        <f>AVERAGE('norm vs TIC'!Q75:Q78)</f>
        <v>8.0954993646381254E-4</v>
      </c>
      <c r="R75" s="7">
        <f>AVERAGE('norm vs TIC'!R75:R78)</f>
        <v>0</v>
      </c>
      <c r="S75" s="7">
        <f>AVERAGE('norm vs TIC'!S75:S78)</f>
        <v>9.0685463162654253E-4</v>
      </c>
      <c r="T75" s="7"/>
      <c r="U75" s="7">
        <f>AVERAGE('norm vs TIC'!U75:U78)</f>
        <v>7.5434535669467143E-4</v>
      </c>
      <c r="V75" s="7"/>
      <c r="W75" s="7">
        <f>AVERAGE('norm vs TIC'!W75:W78)</f>
        <v>2.654552682987072E-4</v>
      </c>
      <c r="X75" s="7">
        <f>AVERAGE('norm vs TIC'!X75:X78)</f>
        <v>4.86600292218713E-4</v>
      </c>
      <c r="Y75" s="7">
        <f>AVERAGE('norm vs TIC'!Y75:Y78)</f>
        <v>8.7479267539334674E-3</v>
      </c>
      <c r="Z75" s="7"/>
      <c r="AA75" s="7">
        <f>AVERAGE('norm vs TIC'!AA75:AA78)</f>
        <v>4.3374732108798601E-4</v>
      </c>
      <c r="AB75" s="7">
        <f>AVERAGE('norm vs TIC'!AB75:AB78)</f>
        <v>8.5602592672791658E-4</v>
      </c>
      <c r="AC75" s="7" t="e">
        <f>AVERAGE('norm vs TIC'!AC75:AC78)</f>
        <v>#DIV/0!</v>
      </c>
      <c r="AD75" s="7"/>
      <c r="AE75" s="7"/>
      <c r="AF75" s="7"/>
    </row>
    <row r="76" spans="1:32" x14ac:dyDescent="0.3">
      <c r="B76" s="5" t="s">
        <v>21</v>
      </c>
      <c r="C76" s="7">
        <f>STDEV('norm vs TIC'!C75:C78)</f>
        <v>5.7772734615341968E-5</v>
      </c>
      <c r="D76" s="7">
        <f>STDEV('norm vs TIC'!D75:D78)</f>
        <v>1.7934043273743422E-3</v>
      </c>
      <c r="E76" s="7"/>
      <c r="F76" s="7"/>
      <c r="G76" s="7"/>
      <c r="H76" s="7"/>
      <c r="I76" s="7"/>
      <c r="J76" s="7"/>
      <c r="K76" s="7"/>
      <c r="L76" s="7">
        <f>STDEV('norm vs TIC'!L75:L78)</f>
        <v>2.3007073872713633E-3</v>
      </c>
      <c r="M76" s="7">
        <f>STDEV('norm vs TIC'!M75:M78)</f>
        <v>1.0080583607150323E-3</v>
      </c>
      <c r="N76" s="7">
        <f>STDEV('norm vs TIC'!N75:N78)</f>
        <v>1.2236627483005605E-3</v>
      </c>
      <c r="O76" s="7">
        <f>STDEV('norm vs TIC'!O75:O78)</f>
        <v>3.1233361852469901E-5</v>
      </c>
      <c r="P76" s="7">
        <f>STDEV('norm vs TIC'!P75:P78)</f>
        <v>0</v>
      </c>
      <c r="Q76" s="7">
        <f>STDEV('norm vs TIC'!Q75:Q78)</f>
        <v>1.1042924577288835E-4</v>
      </c>
      <c r="R76" s="7">
        <f>STDEV('norm vs TIC'!R75:R78)</f>
        <v>0</v>
      </c>
      <c r="S76" s="7">
        <f>STDEV('norm vs TIC'!S75:S78)</f>
        <v>9.3967898116210772E-5</v>
      </c>
      <c r="T76" s="7"/>
      <c r="U76" s="7">
        <f>STDEV('norm vs TIC'!U75:U78)</f>
        <v>7.7356099303955991E-5</v>
      </c>
      <c r="V76" s="7"/>
      <c r="W76" s="7">
        <f>STDEV('norm vs TIC'!W75:W78)</f>
        <v>2.9057095614991114E-5</v>
      </c>
      <c r="X76" s="7">
        <f>STDEV('norm vs TIC'!X75:X78)</f>
        <v>4.1853776697549606E-5</v>
      </c>
      <c r="Y76" s="7">
        <f>STDEV('norm vs TIC'!Y75:Y78)</f>
        <v>5.1036356693621326E-4</v>
      </c>
      <c r="Z76" s="7"/>
      <c r="AA76" s="7">
        <f>STDEV('norm vs TIC'!AA75:AA78)</f>
        <v>1.5550182457360764E-4</v>
      </c>
      <c r="AB76" s="7">
        <f>STDEV('norm vs TIC'!AB75:AB78)</f>
        <v>8.6366008128639844E-5</v>
      </c>
      <c r="AC76" s="7" t="e">
        <f>STDEV('norm vs TIC'!AC75:AC78)</f>
        <v>#DIV/0!</v>
      </c>
      <c r="AD76" s="7"/>
      <c r="AE76" s="7"/>
      <c r="AF76" s="7"/>
    </row>
    <row r="77" spans="1:32" x14ac:dyDescent="0.3">
      <c r="B77" s="5" t="s">
        <v>22</v>
      </c>
      <c r="C77" s="6">
        <f>100*C76/C75</f>
        <v>9.9811591657351979</v>
      </c>
      <c r="D77" s="6">
        <f>100*D76/D75</f>
        <v>2.8228882579929739</v>
      </c>
      <c r="E77" s="6"/>
      <c r="F77" s="6"/>
      <c r="G77" s="6"/>
      <c r="H77" s="6"/>
      <c r="I77" s="6"/>
      <c r="J77" s="6"/>
      <c r="K77" s="6"/>
      <c r="L77" s="6">
        <f t="shared" ref="L77:S77" si="199">100*L76/L75</f>
        <v>6.0805425614216499</v>
      </c>
      <c r="M77" s="6">
        <f t="shared" si="199"/>
        <v>10.710280430895866</v>
      </c>
      <c r="N77" s="6">
        <f t="shared" si="199"/>
        <v>5.0058520940583273</v>
      </c>
      <c r="O77" s="6">
        <f t="shared" si="199"/>
        <v>9.9017311432165211</v>
      </c>
      <c r="P77" s="6" t="e">
        <f t="shared" si="199"/>
        <v>#DIV/0!</v>
      </c>
      <c r="Q77" s="6">
        <f t="shared" si="199"/>
        <v>13.640819521925145</v>
      </c>
      <c r="R77" s="6" t="e">
        <f t="shared" si="199"/>
        <v>#DIV/0!</v>
      </c>
      <c r="S77" s="6">
        <f t="shared" si="199"/>
        <v>10.361958227821928</v>
      </c>
      <c r="T77" s="6"/>
      <c r="U77" s="6">
        <f>100*U76/U75</f>
        <v>10.254732612514326</v>
      </c>
      <c r="V77" s="6"/>
      <c r="W77" s="6">
        <f t="shared" ref="W77:Y77" si="200">100*W76/W75</f>
        <v>10.946136349531484</v>
      </c>
      <c r="X77" s="6">
        <f t="shared" si="200"/>
        <v>8.6012641929811089</v>
      </c>
      <c r="Y77" s="6">
        <f t="shared" si="200"/>
        <v>5.8341088270627148</v>
      </c>
      <c r="Z77" s="6"/>
      <c r="AA77" s="6">
        <f t="shared" ref="AA77:AC77" si="201">100*AA76/AA75</f>
        <v>35.850786163602372</v>
      </c>
      <c r="AB77" s="6">
        <f t="shared" si="201"/>
        <v>10.089181347434916</v>
      </c>
      <c r="AC77" s="6" t="e">
        <f t="shared" si="201"/>
        <v>#DIV/0!</v>
      </c>
      <c r="AD77" s="6"/>
      <c r="AE77" s="6"/>
      <c r="AF77" s="6"/>
    </row>
    <row r="78" spans="1:32" x14ac:dyDescent="0.3">
      <c r="C78" s="3"/>
      <c r="D78" s="3"/>
      <c r="E78" s="6"/>
      <c r="F78" s="6"/>
      <c r="G78" s="6"/>
      <c r="H78" s="6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6"/>
      <c r="U78" s="3"/>
      <c r="V78" s="6"/>
      <c r="W78" s="3"/>
      <c r="X78" s="3"/>
      <c r="Y78" s="3"/>
      <c r="Z78" s="6"/>
      <c r="AA78" s="3"/>
      <c r="AB78" s="3"/>
      <c r="AC78" s="3"/>
      <c r="AD78" s="6"/>
      <c r="AE78" s="6"/>
      <c r="AF78" s="6"/>
    </row>
    <row r="79" spans="1:32" x14ac:dyDescent="0.3">
      <c r="A79" s="11" t="s">
        <v>139</v>
      </c>
      <c r="B79" s="5" t="s">
        <v>20</v>
      </c>
      <c r="C79" s="7">
        <f>AVERAGE('norm vs TIC'!C79:C82)</f>
        <v>3.5360375634589821E-4</v>
      </c>
      <c r="D79" s="7">
        <f>AVERAGE('norm vs TIC'!D79:D82)</f>
        <v>1.6217298422860653E-3</v>
      </c>
      <c r="E79" s="6"/>
      <c r="F79" s="6"/>
      <c r="G79" s="6"/>
      <c r="H79" s="6"/>
      <c r="I79" s="6"/>
      <c r="J79" s="6"/>
      <c r="K79" s="6"/>
      <c r="L79" s="7">
        <f>AVERAGE('norm vs TIC'!L79:L82)</f>
        <v>4.6917290056288198E-4</v>
      </c>
      <c r="M79" s="7">
        <f>AVERAGE('norm vs TIC'!M79:M82)</f>
        <v>4.1676656815046852E-3</v>
      </c>
      <c r="N79" s="7">
        <f>AVERAGE('norm vs TIC'!N79:N82)</f>
        <v>4.0795473364928565E-2</v>
      </c>
      <c r="O79" s="7">
        <f>AVERAGE('norm vs TIC'!O79:O82)</f>
        <v>1.3514508567213023E-3</v>
      </c>
      <c r="P79" s="7">
        <f>AVERAGE('norm vs TIC'!P79:P82)</f>
        <v>0</v>
      </c>
      <c r="Q79" s="7">
        <f>AVERAGE('norm vs TIC'!Q79:Q82)</f>
        <v>2.4724728852107768E-2</v>
      </c>
      <c r="R79" s="7">
        <f>AVERAGE('norm vs TIC'!R79:R82)</f>
        <v>0</v>
      </c>
      <c r="S79" s="7">
        <f>AVERAGE('norm vs TIC'!S79:S82)</f>
        <v>5.0440830694184675E-5</v>
      </c>
      <c r="T79" s="6"/>
      <c r="U79" s="7">
        <f>AVERAGE('norm vs TIC'!U79:U82)</f>
        <v>9.4254305958585774E-5</v>
      </c>
      <c r="V79" s="6"/>
      <c r="W79" s="7">
        <f>AVERAGE('norm vs TIC'!W79:W82)</f>
        <v>2.8195270639525184E-4</v>
      </c>
      <c r="X79" s="7">
        <f>AVERAGE('norm vs TIC'!X79:X82)</f>
        <v>2.526481994011756E-4</v>
      </c>
      <c r="Y79" s="7">
        <f>AVERAGE('norm vs TIC'!Y79:Y82)</f>
        <v>5.9340440807681086E-3</v>
      </c>
      <c r="Z79" s="6"/>
      <c r="AA79" s="7">
        <f>AVERAGE('norm vs TIC'!AA79:AA82)</f>
        <v>1.1474093150598563E-4</v>
      </c>
      <c r="AB79" s="7">
        <f>AVERAGE('norm vs TIC'!AB79:AB82)</f>
        <v>3.1654092255830018E-4</v>
      </c>
      <c r="AC79" s="7" t="e">
        <f>AVERAGE('norm vs TIC'!AC79:AC82)</f>
        <v>#DIV/0!</v>
      </c>
      <c r="AD79" s="6"/>
      <c r="AE79" s="6"/>
      <c r="AF79" s="6"/>
    </row>
    <row r="80" spans="1:32" x14ac:dyDescent="0.3">
      <c r="B80" s="5" t="s">
        <v>21</v>
      </c>
      <c r="C80" s="7">
        <f>STDEV('norm vs TIC'!C79:C82)</f>
        <v>6.9662608682318522E-5</v>
      </c>
      <c r="D80" s="7">
        <f>STDEV('norm vs TIC'!D79:D82)</f>
        <v>1.1541229835515505E-4</v>
      </c>
      <c r="E80" s="6"/>
      <c r="F80" s="6"/>
      <c r="G80" s="6"/>
      <c r="H80" s="6"/>
      <c r="I80" s="6"/>
      <c r="J80" s="6"/>
      <c r="K80" s="6"/>
      <c r="L80" s="7">
        <f>STDEV('norm vs TIC'!L79:L82)</f>
        <v>1.9858746547958653E-4</v>
      </c>
      <c r="M80" s="7">
        <f>STDEV('norm vs TIC'!M79:M82)</f>
        <v>5.0311276606902159E-4</v>
      </c>
      <c r="N80" s="7">
        <f>STDEV('norm vs TIC'!N79:N82)</f>
        <v>2.5411924575025609E-3</v>
      </c>
      <c r="O80" s="7">
        <f>STDEV('norm vs TIC'!O79:O82)</f>
        <v>4.0033973625276176E-4</v>
      </c>
      <c r="P80" s="7">
        <f>STDEV('norm vs TIC'!P79:P82)</f>
        <v>0</v>
      </c>
      <c r="Q80" s="7">
        <f>STDEV('norm vs TIC'!Q79:Q82)</f>
        <v>1.0412265278649485E-3</v>
      </c>
      <c r="R80" s="7">
        <f>STDEV('norm vs TIC'!R79:R82)</f>
        <v>0</v>
      </c>
      <c r="S80" s="7">
        <f>STDEV('norm vs TIC'!S79:S82)</f>
        <v>5.9658802437959149E-5</v>
      </c>
      <c r="T80" s="6"/>
      <c r="U80" s="7">
        <f>STDEV('norm vs TIC'!U79:U82)</f>
        <v>2.7613071817125311E-5</v>
      </c>
      <c r="V80" s="6"/>
      <c r="W80" s="7">
        <f>STDEV('norm vs TIC'!W79:W82)</f>
        <v>2.3078660082472763E-5</v>
      </c>
      <c r="X80" s="7">
        <f>STDEV('norm vs TIC'!X79:X82)</f>
        <v>2.0269502925343835E-5</v>
      </c>
      <c r="Y80" s="7">
        <f>STDEV('norm vs TIC'!Y79:Y82)</f>
        <v>1.4777904653912101E-4</v>
      </c>
      <c r="Z80" s="6"/>
      <c r="AA80" s="7">
        <f>STDEV('norm vs TIC'!AA79:AA82)</f>
        <v>7.8107020866851164E-5</v>
      </c>
      <c r="AB80" s="7">
        <f>STDEV('norm vs TIC'!AB79:AB82)</f>
        <v>2.5924906233777349E-5</v>
      </c>
      <c r="AC80" s="7" t="e">
        <f>STDEV('norm vs TIC'!AC79:AC82)</f>
        <v>#DIV/0!</v>
      </c>
      <c r="AD80" s="6"/>
      <c r="AE80" s="6"/>
      <c r="AF80" s="6"/>
    </row>
    <row r="81" spans="1:32" x14ac:dyDescent="0.3">
      <c r="B81" s="5" t="s">
        <v>22</v>
      </c>
      <c r="C81" s="6">
        <f>100*C80/C79</f>
        <v>19.700754709792722</v>
      </c>
      <c r="D81" s="6">
        <f>100*D80/D79</f>
        <v>7.1166167968189162</v>
      </c>
      <c r="E81" s="6"/>
      <c r="F81" s="6"/>
      <c r="G81" s="6"/>
      <c r="H81" s="6"/>
      <c r="I81" s="6"/>
      <c r="J81" s="6"/>
      <c r="K81" s="6"/>
      <c r="L81" s="6">
        <f t="shared" ref="L81:S81" si="202">100*L80/L79</f>
        <v>42.327138937763607</v>
      </c>
      <c r="M81" s="6">
        <f t="shared" si="202"/>
        <v>12.071812005020968</v>
      </c>
      <c r="N81" s="6">
        <f t="shared" si="202"/>
        <v>6.2291039860495818</v>
      </c>
      <c r="O81" s="6">
        <f t="shared" si="202"/>
        <v>29.622959226501884</v>
      </c>
      <c r="P81" s="6" t="e">
        <f t="shared" si="202"/>
        <v>#DIV/0!</v>
      </c>
      <c r="Q81" s="6">
        <f t="shared" si="202"/>
        <v>4.2112758206292105</v>
      </c>
      <c r="R81" s="6" t="e">
        <f t="shared" si="202"/>
        <v>#DIV/0!</v>
      </c>
      <c r="S81" s="6">
        <f t="shared" si="202"/>
        <v>118.27482144309177</v>
      </c>
      <c r="T81" s="6"/>
      <c r="U81" s="6">
        <f>100*U80/U79</f>
        <v>29.296350481067854</v>
      </c>
      <c r="V81" s="6"/>
      <c r="W81" s="6">
        <f t="shared" ref="W81:Y81" si="203">100*W80/W79</f>
        <v>8.1852947529860671</v>
      </c>
      <c r="X81" s="6">
        <f t="shared" si="203"/>
        <v>8.0228170924575846</v>
      </c>
      <c r="Y81" s="6">
        <f t="shared" si="203"/>
        <v>2.4903597702966902</v>
      </c>
      <c r="Z81" s="6"/>
      <c r="AA81" s="6">
        <f t="shared" ref="AA81:AC81" si="204">100*AA80/AA79</f>
        <v>68.072500233080817</v>
      </c>
      <c r="AB81" s="6">
        <f t="shared" si="204"/>
        <v>8.1900646602818092</v>
      </c>
      <c r="AC81" s="6" t="e">
        <f t="shared" si="204"/>
        <v>#DIV/0!</v>
      </c>
      <c r="AD81" s="6"/>
      <c r="AE81" s="6"/>
      <c r="AF81" s="6"/>
    </row>
    <row r="82" spans="1:32" x14ac:dyDescent="0.3">
      <c r="C82" s="3"/>
      <c r="D82" s="3"/>
      <c r="E82" s="6"/>
      <c r="F82" s="6"/>
      <c r="G82" s="6"/>
      <c r="H82" s="6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6"/>
      <c r="U82" s="3"/>
      <c r="V82" s="6"/>
      <c r="W82" s="3"/>
      <c r="X82" s="3"/>
      <c r="Y82" s="3"/>
      <c r="Z82" s="6"/>
      <c r="AA82" s="3"/>
      <c r="AB82" s="3"/>
      <c r="AC82" s="3"/>
      <c r="AD82" s="6"/>
      <c r="AE82" s="6"/>
      <c r="AF82" s="6"/>
    </row>
    <row r="83" spans="1:32" x14ac:dyDescent="0.3">
      <c r="A83" s="12" t="s">
        <v>140</v>
      </c>
      <c r="B83" s="5" t="s">
        <v>20</v>
      </c>
      <c r="C83" s="7">
        <f>AVERAGE('norm vs TIC'!C83:C86)</f>
        <v>0</v>
      </c>
      <c r="D83" s="7">
        <f>AVERAGE('norm vs TIC'!D83:D86)</f>
        <v>0</v>
      </c>
      <c r="E83" s="6"/>
      <c r="F83" s="6"/>
      <c r="G83" s="6"/>
      <c r="H83" s="6"/>
      <c r="I83" s="6"/>
      <c r="J83" s="6"/>
      <c r="K83" s="6"/>
      <c r="L83" s="7">
        <f>AVERAGE('norm vs TIC'!L83:L86)</f>
        <v>0</v>
      </c>
      <c r="M83" s="7">
        <f>AVERAGE('norm vs TIC'!M83:M86)</f>
        <v>1.7633611806696821E-3</v>
      </c>
      <c r="N83" s="7">
        <f>AVERAGE('norm vs TIC'!N83:N86)</f>
        <v>1.2193504468921619E-2</v>
      </c>
      <c r="O83" s="7">
        <f>AVERAGE('norm vs TIC'!O83:O86)</f>
        <v>0</v>
      </c>
      <c r="P83" s="7">
        <f>AVERAGE('norm vs TIC'!P83:P86)</f>
        <v>0</v>
      </c>
      <c r="Q83" s="7">
        <f>AVERAGE('norm vs TIC'!Q83:Q86)</f>
        <v>1.2973621976933542E-2</v>
      </c>
      <c r="R83" s="7">
        <f>AVERAGE('norm vs TIC'!R83:R86)</f>
        <v>0</v>
      </c>
      <c r="S83" s="7">
        <f>AVERAGE('norm vs TIC'!S83:S86)</f>
        <v>1.0018128035491997E-4</v>
      </c>
      <c r="T83" s="6"/>
      <c r="U83" s="7">
        <f>AVERAGE('norm vs TIC'!U83:U86)</f>
        <v>0</v>
      </c>
      <c r="V83" s="6"/>
      <c r="W83" s="7">
        <f>AVERAGE('norm vs TIC'!W83:W86)</f>
        <v>8.038788775026989E-5</v>
      </c>
      <c r="X83" s="7">
        <f>AVERAGE('norm vs TIC'!X83:X86)</f>
        <v>5.8005202573145241E-5</v>
      </c>
      <c r="Y83" s="7">
        <f>AVERAGE('norm vs TIC'!Y83:Y86)</f>
        <v>2.0349577883340244E-3</v>
      </c>
      <c r="Z83" s="6"/>
      <c r="AA83" s="7">
        <f>AVERAGE('norm vs TIC'!AA83:AA86)</f>
        <v>0</v>
      </c>
      <c r="AB83" s="7">
        <f>AVERAGE('norm vs TIC'!AB83:AB86)</f>
        <v>4.8972660377495212E-5</v>
      </c>
      <c r="AC83" s="7" t="e">
        <f>AVERAGE('norm vs TIC'!AC83:AC86)</f>
        <v>#DIV/0!</v>
      </c>
      <c r="AD83" s="6"/>
      <c r="AE83" s="6"/>
      <c r="AF83" s="6"/>
    </row>
    <row r="84" spans="1:32" x14ac:dyDescent="0.3">
      <c r="B84" s="5" t="s">
        <v>21</v>
      </c>
      <c r="C84" s="7">
        <f>STDEV('norm vs TIC'!C83:C86)</f>
        <v>0</v>
      </c>
      <c r="D84" s="7">
        <f>STDEV('norm vs TIC'!D83:D86)</f>
        <v>0</v>
      </c>
      <c r="E84" s="6"/>
      <c r="F84" s="6"/>
      <c r="G84" s="6"/>
      <c r="H84" s="6"/>
      <c r="I84" s="6"/>
      <c r="J84" s="6"/>
      <c r="K84" s="6"/>
      <c r="L84" s="7">
        <f>STDEV('norm vs TIC'!L83:L86)</f>
        <v>0</v>
      </c>
      <c r="M84" s="7">
        <f>STDEV('norm vs TIC'!M83:M86)</f>
        <v>5.3936821091980964E-4</v>
      </c>
      <c r="N84" s="7">
        <f>STDEV('norm vs TIC'!N83:N86)</f>
        <v>8.895737415186702E-4</v>
      </c>
      <c r="O84" s="7">
        <f>STDEV('norm vs TIC'!O83:O86)</f>
        <v>0</v>
      </c>
      <c r="P84" s="7">
        <f>STDEV('norm vs TIC'!P83:P86)</f>
        <v>0</v>
      </c>
      <c r="Q84" s="7">
        <f>STDEV('norm vs TIC'!Q83:Q86)</f>
        <v>4.9983025507057072E-4</v>
      </c>
      <c r="R84" s="7">
        <f>STDEV('norm vs TIC'!R83:R86)</f>
        <v>0</v>
      </c>
      <c r="S84" s="7">
        <f>STDEV('norm vs TIC'!S83:S86)</f>
        <v>1.3685283783250124E-4</v>
      </c>
      <c r="T84" s="6"/>
      <c r="U84" s="7">
        <f>STDEV('norm vs TIC'!U83:U86)</f>
        <v>0</v>
      </c>
      <c r="V84" s="6"/>
      <c r="W84" s="7">
        <f>STDEV('norm vs TIC'!W83:W86)</f>
        <v>3.0515592428533647E-5</v>
      </c>
      <c r="X84" s="7">
        <f>STDEV('norm vs TIC'!X83:X86)</f>
        <v>3.1586463457832176E-5</v>
      </c>
      <c r="Y84" s="7">
        <f>STDEV('norm vs TIC'!Y83:Y86)</f>
        <v>6.2276003706882306E-5</v>
      </c>
      <c r="Z84" s="6"/>
      <c r="AA84" s="7">
        <f>STDEV('norm vs TIC'!AA83:AA86)</f>
        <v>0</v>
      </c>
      <c r="AB84" s="7">
        <f>STDEV('norm vs TIC'!AB83:AB86)</f>
        <v>1.8591751317847629E-5</v>
      </c>
      <c r="AC84" s="7" t="e">
        <f>STDEV('norm vs TIC'!AC83:AC86)</f>
        <v>#DIV/0!</v>
      </c>
      <c r="AD84" s="6"/>
      <c r="AE84" s="6"/>
      <c r="AF84" s="6"/>
    </row>
    <row r="85" spans="1:32" x14ac:dyDescent="0.3">
      <c r="B85" s="5" t="s">
        <v>22</v>
      </c>
      <c r="C85" s="6" t="e">
        <f>100*C84/C83</f>
        <v>#DIV/0!</v>
      </c>
      <c r="D85" s="6" t="e">
        <f>100*D84/D83</f>
        <v>#DIV/0!</v>
      </c>
      <c r="E85" s="6"/>
      <c r="F85" s="6"/>
      <c r="G85" s="6"/>
      <c r="H85" s="6"/>
      <c r="I85" s="6"/>
      <c r="J85" s="6"/>
      <c r="K85" s="6"/>
      <c r="L85" s="6" t="e">
        <f t="shared" ref="L85:S85" si="205">100*L84/L83</f>
        <v>#DIV/0!</v>
      </c>
      <c r="M85" s="6">
        <f t="shared" si="205"/>
        <v>30.58750622575068</v>
      </c>
      <c r="N85" s="6">
        <f t="shared" si="205"/>
        <v>7.2954723048323382</v>
      </c>
      <c r="O85" s="6" t="e">
        <f t="shared" si="205"/>
        <v>#DIV/0!</v>
      </c>
      <c r="P85" s="6" t="e">
        <f t="shared" si="205"/>
        <v>#DIV/0!</v>
      </c>
      <c r="Q85" s="6">
        <f t="shared" si="205"/>
        <v>3.8526654773758953</v>
      </c>
      <c r="R85" s="6" t="e">
        <f t="shared" si="205"/>
        <v>#DIV/0!</v>
      </c>
      <c r="S85" s="6">
        <f t="shared" si="205"/>
        <v>136.60519944211345</v>
      </c>
      <c r="T85" s="6"/>
      <c r="U85" s="6" t="e">
        <f>100*U84/U83</f>
        <v>#DIV/0!</v>
      </c>
      <c r="V85" s="6"/>
      <c r="W85" s="6">
        <f t="shared" ref="W85:Y85" si="206">100*W84/W83</f>
        <v>37.960435685699672</v>
      </c>
      <c r="X85" s="6">
        <f t="shared" si="206"/>
        <v>54.454535208288036</v>
      </c>
      <c r="Y85" s="6">
        <f t="shared" si="206"/>
        <v>3.0603093618893351</v>
      </c>
      <c r="Z85" s="6"/>
      <c r="AA85" s="6" t="e">
        <f t="shared" ref="AA85:AC85" si="207">100*AA84/AA83</f>
        <v>#DIV/0!</v>
      </c>
      <c r="AB85" s="6">
        <f t="shared" si="207"/>
        <v>37.963531436799876</v>
      </c>
      <c r="AC85" s="6" t="e">
        <f t="shared" si="207"/>
        <v>#DIV/0!</v>
      </c>
      <c r="AD85" s="6"/>
      <c r="AE85" s="6"/>
      <c r="AF85" s="6"/>
    </row>
    <row r="86" spans="1:32" x14ac:dyDescent="0.3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s="5" customFormat="1" x14ac:dyDescent="0.3">
      <c r="B87" s="5" t="s">
        <v>20</v>
      </c>
      <c r="C87" s="7" t="e">
        <f>AVERAGE('norm vs TIC'!C87:C90)</f>
        <v>#DIV/0!</v>
      </c>
      <c r="D87" s="7" t="e">
        <f>AVERAGE('norm vs TIC'!D87:D90)</f>
        <v>#DIV/0!</v>
      </c>
      <c r="E87" s="7"/>
      <c r="F87" s="7"/>
      <c r="G87" s="7"/>
      <c r="H87" s="7"/>
      <c r="I87" s="7"/>
      <c r="J87" s="7"/>
      <c r="K87" s="7"/>
      <c r="L87" s="7" t="e">
        <f>AVERAGE('norm vs TIC'!L87:L90)</f>
        <v>#DIV/0!</v>
      </c>
      <c r="M87" s="7" t="e">
        <f>AVERAGE('norm vs TIC'!M87:M90)</f>
        <v>#DIV/0!</v>
      </c>
      <c r="N87" s="7" t="e">
        <f>AVERAGE('norm vs TIC'!N87:N90)</f>
        <v>#DIV/0!</v>
      </c>
      <c r="O87" s="7" t="e">
        <f>AVERAGE('norm vs TIC'!O87:O90)</f>
        <v>#DIV/0!</v>
      </c>
      <c r="P87" s="7" t="e">
        <f>AVERAGE('norm vs TIC'!P87:P90)</f>
        <v>#DIV/0!</v>
      </c>
      <c r="Q87" s="7" t="e">
        <f>AVERAGE('norm vs TIC'!Q87:Q90)</f>
        <v>#DIV/0!</v>
      </c>
      <c r="R87" s="7" t="e">
        <f>AVERAGE('norm vs TIC'!R87:R90)</f>
        <v>#DIV/0!</v>
      </c>
      <c r="S87" s="7" t="e">
        <f>AVERAGE('norm vs TIC'!S87:S90)</f>
        <v>#DIV/0!</v>
      </c>
      <c r="T87" s="7"/>
      <c r="U87" s="7" t="e">
        <f>AVERAGE('norm vs TIC'!U87:U90)</f>
        <v>#DIV/0!</v>
      </c>
      <c r="V87" s="7"/>
      <c r="W87" s="7" t="e">
        <f>AVERAGE('norm vs TIC'!W87:W90)</f>
        <v>#DIV/0!</v>
      </c>
      <c r="X87" s="7" t="e">
        <f>AVERAGE('norm vs TIC'!X87:X90)</f>
        <v>#DIV/0!</v>
      </c>
      <c r="Y87" s="7" t="e">
        <f>AVERAGE('norm vs TIC'!Y87:Y90)</f>
        <v>#DIV/0!</v>
      </c>
      <c r="Z87" s="7"/>
      <c r="AA87" s="7" t="e">
        <f>AVERAGE('norm vs TIC'!AA87:AA90)</f>
        <v>#DIV/0!</v>
      </c>
      <c r="AB87" s="7" t="e">
        <f>AVERAGE('norm vs TIC'!AB87:AB90)</f>
        <v>#DIV/0!</v>
      </c>
      <c r="AC87" s="7" t="e">
        <f>AVERAGE('norm vs TIC'!AC87:AC90)</f>
        <v>#DIV/0!</v>
      </c>
      <c r="AD87" s="7"/>
      <c r="AE87" s="7"/>
    </row>
    <row r="88" spans="1:32" s="5" customFormat="1" x14ac:dyDescent="0.3">
      <c r="A88" s="8"/>
      <c r="B88" s="5" t="s">
        <v>21</v>
      </c>
      <c r="C88" s="7" t="e">
        <f>STDEV('norm vs TIC'!C87:C90)</f>
        <v>#DIV/0!</v>
      </c>
      <c r="D88" s="7" t="e">
        <f>STDEV('norm vs TIC'!D87:D90)</f>
        <v>#DIV/0!</v>
      </c>
      <c r="E88" s="7"/>
      <c r="F88" s="7"/>
      <c r="G88" s="7"/>
      <c r="H88" s="7"/>
      <c r="I88" s="7"/>
      <c r="J88" s="7"/>
      <c r="K88" s="7"/>
      <c r="L88" s="7" t="e">
        <f>STDEV('norm vs TIC'!L87:L90)</f>
        <v>#DIV/0!</v>
      </c>
      <c r="M88" s="7" t="e">
        <f>STDEV('norm vs TIC'!M87:M90)</f>
        <v>#DIV/0!</v>
      </c>
      <c r="N88" s="7" t="e">
        <f>STDEV('norm vs TIC'!N87:N90)</f>
        <v>#DIV/0!</v>
      </c>
      <c r="O88" s="7" t="e">
        <f>STDEV('norm vs TIC'!O87:O90)</f>
        <v>#DIV/0!</v>
      </c>
      <c r="P88" s="7" t="e">
        <f>STDEV('norm vs TIC'!P87:P90)</f>
        <v>#DIV/0!</v>
      </c>
      <c r="Q88" s="7" t="e">
        <f>STDEV('norm vs TIC'!Q87:Q90)</f>
        <v>#DIV/0!</v>
      </c>
      <c r="R88" s="7" t="e">
        <f>STDEV('norm vs TIC'!R87:R90)</f>
        <v>#DIV/0!</v>
      </c>
      <c r="S88" s="7" t="e">
        <f>STDEV('norm vs TIC'!S87:S90)</f>
        <v>#DIV/0!</v>
      </c>
      <c r="T88" s="7"/>
      <c r="U88" s="7" t="e">
        <f>STDEV('norm vs TIC'!U87:U90)</f>
        <v>#DIV/0!</v>
      </c>
      <c r="V88" s="7"/>
      <c r="W88" s="7" t="e">
        <f>STDEV('norm vs TIC'!W87:W90)</f>
        <v>#DIV/0!</v>
      </c>
      <c r="X88" s="7" t="e">
        <f>STDEV('norm vs TIC'!X87:X90)</f>
        <v>#DIV/0!</v>
      </c>
      <c r="Y88" s="7" t="e">
        <f>STDEV('norm vs TIC'!Y87:Y90)</f>
        <v>#DIV/0!</v>
      </c>
      <c r="Z88" s="7"/>
      <c r="AA88" s="7" t="e">
        <f>STDEV('norm vs TIC'!AA87:AA90)</f>
        <v>#DIV/0!</v>
      </c>
      <c r="AB88" s="7" t="e">
        <f>STDEV('norm vs TIC'!AB87:AB90)</f>
        <v>#DIV/0!</v>
      </c>
      <c r="AC88" s="7" t="e">
        <f>STDEV('norm vs TIC'!AC87:AC90)</f>
        <v>#DIV/0!</v>
      </c>
      <c r="AD88" s="7"/>
      <c r="AE88" s="7"/>
    </row>
    <row r="89" spans="1:32" s="5" customFormat="1" x14ac:dyDescent="0.3">
      <c r="A89" s="8"/>
      <c r="B89" s="5" t="s">
        <v>22</v>
      </c>
      <c r="C89" s="6" t="e">
        <f>100*C88/C87</f>
        <v>#DIV/0!</v>
      </c>
      <c r="D89" s="6" t="e">
        <f t="shared" ref="D89:M89" si="208">100*D88/D87</f>
        <v>#DIV/0!</v>
      </c>
      <c r="E89" s="6"/>
      <c r="F89" s="6"/>
      <c r="G89" s="6"/>
      <c r="H89" s="6"/>
      <c r="I89" s="6"/>
      <c r="J89" s="6"/>
      <c r="K89" s="6"/>
      <c r="L89" s="6" t="e">
        <f t="shared" si="208"/>
        <v>#DIV/0!</v>
      </c>
      <c r="M89" s="6" t="e">
        <f t="shared" si="208"/>
        <v>#DIV/0!</v>
      </c>
      <c r="N89" s="6" t="e">
        <f>100*N88/N87</f>
        <v>#DIV/0!</v>
      </c>
      <c r="O89" s="6" t="e">
        <f t="shared" ref="O89:U89" si="209">100*O88/O87</f>
        <v>#DIV/0!</v>
      </c>
      <c r="P89" s="6" t="e">
        <f t="shared" si="209"/>
        <v>#DIV/0!</v>
      </c>
      <c r="Q89" s="6" t="e">
        <f t="shared" si="209"/>
        <v>#DIV/0!</v>
      </c>
      <c r="R89" s="6" t="e">
        <f t="shared" si="209"/>
        <v>#DIV/0!</v>
      </c>
      <c r="S89" s="6" t="e">
        <f t="shared" si="209"/>
        <v>#DIV/0!</v>
      </c>
      <c r="T89" s="6"/>
      <c r="U89" s="6" t="e">
        <f t="shared" si="209"/>
        <v>#DIV/0!</v>
      </c>
      <c r="V89" s="6"/>
      <c r="W89" s="6" t="e">
        <f t="shared" ref="W89:AB89" si="210">100*W88/W87</f>
        <v>#DIV/0!</v>
      </c>
      <c r="X89" s="6" t="e">
        <f t="shared" si="210"/>
        <v>#DIV/0!</v>
      </c>
      <c r="Y89" s="6" t="e">
        <f t="shared" si="210"/>
        <v>#DIV/0!</v>
      </c>
      <c r="Z89" s="6"/>
      <c r="AA89" s="6" t="e">
        <f t="shared" si="210"/>
        <v>#DIV/0!</v>
      </c>
      <c r="AB89" s="6" t="e">
        <f t="shared" si="210"/>
        <v>#DIV/0!</v>
      </c>
      <c r="AC89" s="6" t="e">
        <f>100*AC88/AC87</f>
        <v>#DIV/0!</v>
      </c>
      <c r="AD89" s="6"/>
      <c r="AE89" s="6"/>
    </row>
    <row r="90" spans="1:32" s="5" customFormat="1" x14ac:dyDescent="0.3">
      <c r="A90" s="8"/>
    </row>
    <row r="91" spans="1:32" x14ac:dyDescent="0.3">
      <c r="A91" s="8"/>
    </row>
    <row r="92" spans="1:32" x14ac:dyDescent="0.3">
      <c r="A92" s="9"/>
      <c r="M92" s="8" t="s">
        <v>133</v>
      </c>
      <c r="N92" s="8" t="s">
        <v>85</v>
      </c>
      <c r="O92" s="8" t="s">
        <v>115</v>
      </c>
      <c r="P92" s="8" t="s">
        <v>118</v>
      </c>
      <c r="Q92" s="8" t="s">
        <v>117</v>
      </c>
      <c r="R92" s="8" t="s">
        <v>87</v>
      </c>
      <c r="S92" s="8"/>
      <c r="T92" s="8"/>
      <c r="U92" s="8" t="s">
        <v>89</v>
      </c>
      <c r="V92" s="8"/>
      <c r="W92" s="8" t="s">
        <v>119</v>
      </c>
      <c r="X92" s="8" t="s">
        <v>107</v>
      </c>
      <c r="Y92" s="8" t="s">
        <v>108</v>
      </c>
      <c r="AA92" s="8" t="s">
        <v>125</v>
      </c>
      <c r="AB92" s="8" t="s">
        <v>126</v>
      </c>
      <c r="AC92" s="8" t="s">
        <v>123</v>
      </c>
    </row>
    <row r="93" spans="1:32" x14ac:dyDescent="0.3">
      <c r="A93" s="8" t="s">
        <v>137</v>
      </c>
      <c r="B93" s="5" t="s">
        <v>20</v>
      </c>
      <c r="M93" s="7">
        <f>AVERAGE('norm vs TIC'!M93:M96)</f>
        <v>1.313329803146935E-2</v>
      </c>
      <c r="N93" s="7">
        <f>AVERAGE('norm vs TIC'!N93:N96)</f>
        <v>2.3825040026040408E-2</v>
      </c>
      <c r="O93" s="7">
        <f>AVERAGE('norm vs TIC'!O93:O96)</f>
        <v>2.6009787470037581E-4</v>
      </c>
      <c r="P93" s="7">
        <f>AVERAGE('norm vs TIC'!P93:P96)</f>
        <v>0</v>
      </c>
      <c r="Q93" s="7">
        <f>AVERAGE('norm vs TIC'!Q93:Q96)</f>
        <v>4.5780321810623772E-4</v>
      </c>
      <c r="R93" s="7">
        <f>AVERAGE('norm vs TIC'!R95:R96)</f>
        <v>0</v>
      </c>
      <c r="U93" s="7">
        <f>AVERAGE('norm vs TIC'!U93:U96)</f>
        <v>7.6355895369289073E-4</v>
      </c>
      <c r="W93" s="7">
        <f>AVERAGE('norm vs TIC'!W93:W96)</f>
        <v>2.0870639173168031E-4</v>
      </c>
      <c r="X93" s="7">
        <f>AVERAGE('norm vs TIC'!X93:X96)</f>
        <v>3.5393391389166754E-4</v>
      </c>
      <c r="Y93" s="7">
        <f>AVERAGE('norm vs TIC'!Y93:Y96)</f>
        <v>6.1757485943433133E-3</v>
      </c>
      <c r="AA93" s="7">
        <f>AVERAGE('norm vs TIC'!AA93:AA96)</f>
        <v>2.2634671595294335E-4</v>
      </c>
      <c r="AB93" s="7">
        <f>AVERAGE('norm vs TIC'!AB93:AB96)</f>
        <v>7.0283665166739396E-4</v>
      </c>
      <c r="AC93" s="7" t="e">
        <f>AVERAGE('norm vs TIC'!AC93:AC96)</f>
        <v>#DIV/0!</v>
      </c>
    </row>
    <row r="94" spans="1:32" x14ac:dyDescent="0.3">
      <c r="B94" s="5" t="s">
        <v>21</v>
      </c>
      <c r="M94" s="7">
        <f>STDEV('norm vs TIC'!M93:M96)</f>
        <v>1.5589233466350538E-3</v>
      </c>
      <c r="N94" s="7">
        <f>STDEV('norm vs TIC'!N93:N96)</f>
        <v>1.9845563605071308E-3</v>
      </c>
      <c r="O94" s="7">
        <f>STDEV('norm vs TIC'!O93:O96)</f>
        <v>9.7271734492469257E-5</v>
      </c>
      <c r="P94" s="7">
        <f>STDEV('norm vs TIC'!P93:P96)</f>
        <v>0</v>
      </c>
      <c r="Q94" s="7">
        <f>STDEV('norm vs TIC'!Q93:Q96)</f>
        <v>1.5136034338286499E-4</v>
      </c>
      <c r="R94" s="7">
        <f>STDEV('norm vs TIC'!R95:R96)</f>
        <v>0</v>
      </c>
      <c r="U94" s="7">
        <f>STDEV('norm vs TIC'!U93:U96)</f>
        <v>9.3121197553683541E-5</v>
      </c>
      <c r="W94" s="7">
        <f>STDEV('norm vs TIC'!W93:W96)</f>
        <v>5.3375724098090288E-5</v>
      </c>
      <c r="X94" s="7">
        <f>STDEV('norm vs TIC'!X93:X96)</f>
        <v>8.6940997556168357E-5</v>
      </c>
      <c r="Y94" s="7">
        <f>STDEV('norm vs TIC'!Y93:Y96)</f>
        <v>1.0857202238649562E-3</v>
      </c>
      <c r="AA94" s="7">
        <f>STDEV('norm vs TIC'!AA93:AA96)</f>
        <v>1.7734127607163262E-4</v>
      </c>
      <c r="AB94" s="7">
        <f>STDEV('norm vs TIC'!AB93:AB96)</f>
        <v>1.8951055023752307E-4</v>
      </c>
      <c r="AC94" s="7" t="e">
        <f>STDEV('norm vs TIC'!AC93:AC96)</f>
        <v>#DIV/0!</v>
      </c>
    </row>
    <row r="95" spans="1:32" x14ac:dyDescent="0.3">
      <c r="B95" s="5" t="s">
        <v>22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>
        <f>100*M94/M93</f>
        <v>11.870006626664832</v>
      </c>
      <c r="N95" s="6">
        <f t="shared" ref="N95:R95" si="211">100*N94/N93</f>
        <v>8.3297084006492366</v>
      </c>
      <c r="O95" s="6">
        <f t="shared" si="211"/>
        <v>37.398127379750065</v>
      </c>
      <c r="P95" s="6" t="e">
        <f t="shared" si="211"/>
        <v>#DIV/0!</v>
      </c>
      <c r="Q95" s="6">
        <f t="shared" si="211"/>
        <v>33.062315291051611</v>
      </c>
      <c r="R95" s="6" t="e">
        <f t="shared" si="211"/>
        <v>#DIV/0!</v>
      </c>
      <c r="S95" s="6"/>
      <c r="T95" s="6"/>
      <c r="U95" s="6">
        <f>100*U94/U93</f>
        <v>12.195678814754309</v>
      </c>
      <c r="V95" s="6"/>
      <c r="W95" s="6">
        <f t="shared" ref="W95:Y95" si="212">100*W94/W93</f>
        <v>25.574551720826953</v>
      </c>
      <c r="X95" s="6">
        <f t="shared" si="212"/>
        <v>24.564189568671665</v>
      </c>
      <c r="Y95" s="6">
        <f t="shared" si="212"/>
        <v>17.580382479614265</v>
      </c>
      <c r="Z95" s="6"/>
      <c r="AA95" s="6">
        <f t="shared" ref="AA95:AC95" si="213">100*AA94/AA93</f>
        <v>78.349392137194172</v>
      </c>
      <c r="AB95" s="6">
        <f t="shared" si="213"/>
        <v>26.963669266241663</v>
      </c>
      <c r="AC95" s="6" t="e">
        <f t="shared" si="213"/>
        <v>#DIV/0!</v>
      </c>
      <c r="AD95" s="6"/>
      <c r="AE95" s="6"/>
      <c r="AF95" s="6"/>
    </row>
    <row r="96" spans="1:32" x14ac:dyDescent="0.3">
      <c r="M96" s="3"/>
      <c r="N96" s="3"/>
      <c r="O96" s="3"/>
      <c r="P96" s="3"/>
      <c r="Q96" s="3"/>
      <c r="R96" s="3"/>
      <c r="U96" s="3"/>
      <c r="W96" s="3"/>
      <c r="X96" s="3"/>
      <c r="Y96" s="3"/>
      <c r="AA96" s="3"/>
      <c r="AB96" s="3"/>
      <c r="AC96" s="3"/>
    </row>
    <row r="97" spans="1:32" x14ac:dyDescent="0.3">
      <c r="A97" s="9" t="s">
        <v>138</v>
      </c>
      <c r="B97" s="5" t="s">
        <v>20</v>
      </c>
      <c r="M97" s="7">
        <f>AVERAGE('norm vs TIC'!M97:M100)</f>
        <v>1.4441309203551982E-2</v>
      </c>
      <c r="N97" s="7">
        <f>AVERAGE('norm vs TIC'!N97:N100)</f>
        <v>2.7670783468379926E-2</v>
      </c>
      <c r="O97" s="7">
        <f>AVERAGE('norm vs TIC'!O97:O100)</f>
        <v>3.2223610202212241E-4</v>
      </c>
      <c r="P97" s="7">
        <f>AVERAGE('norm vs TIC'!P97:P100)</f>
        <v>0</v>
      </c>
      <c r="Q97" s="7">
        <f>AVERAGE('norm vs TIC'!Q97:Q100)</f>
        <v>6.120586306883509E-4</v>
      </c>
      <c r="R97" s="7">
        <f>AVERAGE('norm vs TIC'!R97:R100)</f>
        <v>0</v>
      </c>
      <c r="U97" s="7">
        <f>AVERAGE('norm vs TIC'!U97:U100)</f>
        <v>7.783945129311746E-4</v>
      </c>
      <c r="W97" s="7">
        <f>AVERAGE('norm vs TIC'!W97:W100)</f>
        <v>3.1489641138198279E-4</v>
      </c>
      <c r="X97" s="7">
        <f>AVERAGE('norm vs TIC'!X97:X100)</f>
        <v>4.3940356575147702E-4</v>
      </c>
      <c r="Y97" s="7">
        <f>AVERAGE('norm vs TIC'!Y97:Y100)</f>
        <v>7.9123607344034567E-3</v>
      </c>
      <c r="AA97" s="7">
        <f>AVERAGE('norm vs TIC'!AA97:AA100)</f>
        <v>4.4867466224371959E-4</v>
      </c>
      <c r="AB97" s="7">
        <f>AVERAGE('norm vs TIC'!AB97:AB100)</f>
        <v>1.1635523280116385E-3</v>
      </c>
      <c r="AC97" s="7" t="e">
        <f>AVERAGE('norm vs TIC'!AC97:AC100)</f>
        <v>#DIV/0!</v>
      </c>
    </row>
    <row r="98" spans="1:32" x14ac:dyDescent="0.3">
      <c r="B98" s="5" t="s">
        <v>21</v>
      </c>
      <c r="M98" s="7">
        <f>STDEV('norm vs TIC'!M97:M100)</f>
        <v>7.3121947690316048E-4</v>
      </c>
      <c r="N98" s="7">
        <f>STDEV('norm vs TIC'!N97:N100)</f>
        <v>5.7567423977387857E-4</v>
      </c>
      <c r="O98" s="7">
        <f>STDEV('norm vs TIC'!O97:O100)</f>
        <v>1.6680107639334117E-4</v>
      </c>
      <c r="P98" s="7">
        <f>STDEV('norm vs TIC'!P97:P100)</f>
        <v>0</v>
      </c>
      <c r="Q98" s="7">
        <f>STDEV('norm vs TIC'!Q97:Q100)</f>
        <v>1.4359347425879602E-4</v>
      </c>
      <c r="R98" s="7">
        <f>STDEV('norm vs TIC'!R97:R100)</f>
        <v>0</v>
      </c>
      <c r="U98" s="7">
        <f>STDEV('norm vs TIC'!U97:U100)</f>
        <v>7.6137247084576669E-5</v>
      </c>
      <c r="W98" s="7">
        <f>STDEV('norm vs TIC'!W97:W100)</f>
        <v>2.0989003797698309E-5</v>
      </c>
      <c r="X98" s="7">
        <f>STDEV('norm vs TIC'!X97:X100)</f>
        <v>2.9575649743975017E-5</v>
      </c>
      <c r="Y98" s="7">
        <f>STDEV('norm vs TIC'!Y97:Y100)</f>
        <v>5.032220975542314E-4</v>
      </c>
      <c r="AA98" s="7">
        <f>STDEV('norm vs TIC'!AA97:AA100)</f>
        <v>1.9389661343708088E-4</v>
      </c>
      <c r="AB98" s="7">
        <f>STDEV('norm vs TIC'!AB97:AB100)</f>
        <v>1.2225213158835677E-4</v>
      </c>
      <c r="AC98" s="7" t="e">
        <f>STDEV('norm vs TIC'!AC97:AC100)</f>
        <v>#DIV/0!</v>
      </c>
    </row>
    <row r="99" spans="1:32" x14ac:dyDescent="0.3">
      <c r="B99" s="5" t="s">
        <v>22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>
        <f>100*M98/M97</f>
        <v>5.0633877205766762</v>
      </c>
      <c r="N99" s="6">
        <f t="shared" ref="N99:R99" si="214">100*N98/N97</f>
        <v>2.0804406945387557</v>
      </c>
      <c r="O99" s="6">
        <f t="shared" si="214"/>
        <v>51.763621564007686</v>
      </c>
      <c r="P99" s="6" t="e">
        <f t="shared" si="214"/>
        <v>#DIV/0!</v>
      </c>
      <c r="Q99" s="6">
        <f t="shared" si="214"/>
        <v>23.460738409538287</v>
      </c>
      <c r="R99" s="6" t="e">
        <f t="shared" si="214"/>
        <v>#DIV/0!</v>
      </c>
      <c r="S99" s="6"/>
      <c r="T99" s="6"/>
      <c r="U99" s="6">
        <f>100*U98/U97</f>
        <v>9.7813185755728345</v>
      </c>
      <c r="V99" s="6"/>
      <c r="W99" s="6">
        <f t="shared" ref="W99:Y99" si="215">100*W98/W97</f>
        <v>6.6653677333393784</v>
      </c>
      <c r="X99" s="6">
        <f t="shared" si="215"/>
        <v>6.7308624802336618</v>
      </c>
      <c r="Y99" s="6">
        <f t="shared" si="215"/>
        <v>6.3599488755130835</v>
      </c>
      <c r="Z99" s="6"/>
      <c r="AA99" s="6">
        <f t="shared" ref="AA99:AC99" si="216">100*AA98/AA97</f>
        <v>43.215414141607233</v>
      </c>
      <c r="AB99" s="6">
        <f t="shared" si="216"/>
        <v>10.506801339761829</v>
      </c>
      <c r="AC99" s="6" t="e">
        <f t="shared" si="216"/>
        <v>#DIV/0!</v>
      </c>
      <c r="AD99" s="6"/>
      <c r="AE99" s="6"/>
      <c r="AF99" s="6"/>
    </row>
    <row r="100" spans="1:32" x14ac:dyDescent="0.3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3"/>
      <c r="N100" s="3"/>
      <c r="O100" s="3"/>
      <c r="P100" s="3"/>
      <c r="Q100" s="3"/>
      <c r="R100" s="3"/>
      <c r="S100" s="6"/>
      <c r="T100" s="6"/>
      <c r="U100" s="3"/>
      <c r="V100" s="6"/>
      <c r="W100" s="3"/>
      <c r="X100" s="3"/>
      <c r="Y100" s="3"/>
      <c r="Z100" s="6"/>
      <c r="AA100" s="3"/>
      <c r="AB100" s="3"/>
      <c r="AC100" s="3"/>
      <c r="AD100" s="6"/>
      <c r="AE100" s="6"/>
      <c r="AF100" s="6"/>
    </row>
    <row r="101" spans="1:32" x14ac:dyDescent="0.3">
      <c r="A101" s="11" t="s">
        <v>139</v>
      </c>
      <c r="B101" s="5" t="s">
        <v>20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7">
        <f>AVERAGE('norm vs TIC'!M101:M104)</f>
        <v>2.7378912932008578E-3</v>
      </c>
      <c r="N101" s="7">
        <f>AVERAGE('norm vs TIC'!N101:N104)</f>
        <v>3.551110951572737E-2</v>
      </c>
      <c r="O101" s="7">
        <f>AVERAGE('norm vs TIC'!O101:O104)</f>
        <v>1.2696831883921519E-3</v>
      </c>
      <c r="P101" s="7">
        <f>AVERAGE('norm vs TIC'!P101:P104)</f>
        <v>0</v>
      </c>
      <c r="Q101" s="7">
        <f>AVERAGE('norm vs TIC'!Q101:Q104)</f>
        <v>1.088249911352243E-2</v>
      </c>
      <c r="R101" s="7">
        <f>AVERAGE('norm vs TIC'!R101:R104)</f>
        <v>0</v>
      </c>
      <c r="S101" s="6"/>
      <c r="T101" s="6"/>
      <c r="U101" s="7">
        <f>AVERAGE('norm vs TIC'!U101:U104)</f>
        <v>5.0224133285923963E-5</v>
      </c>
      <c r="V101" s="6"/>
      <c r="W101" s="7">
        <f>AVERAGE('norm vs TIC'!W101:W104)</f>
        <v>2.3286791831862762E-4</v>
      </c>
      <c r="X101" s="7">
        <f>AVERAGE('norm vs TIC'!X101:X104)</f>
        <v>1.0147621732491918E-4</v>
      </c>
      <c r="Y101" s="7">
        <f>AVERAGE('norm vs TIC'!Y101:Y104)</f>
        <v>2.9446837998953748E-3</v>
      </c>
      <c r="Z101" s="6"/>
      <c r="AA101" s="7">
        <f>AVERAGE('norm vs TIC'!AA101:AA104)</f>
        <v>0</v>
      </c>
      <c r="AB101" s="7">
        <f>AVERAGE('norm vs TIC'!AB101:AB104)</f>
        <v>2.0753916135077602E-4</v>
      </c>
      <c r="AC101" s="7" t="e">
        <f>AVERAGE('norm vs TIC'!AC101:AC104)</f>
        <v>#DIV/0!</v>
      </c>
      <c r="AD101" s="6"/>
      <c r="AE101" s="6"/>
      <c r="AF101" s="6"/>
    </row>
    <row r="102" spans="1:32" x14ac:dyDescent="0.3">
      <c r="B102" s="5" t="s">
        <v>21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7">
        <f>STDEV('norm vs TIC'!M101:M104)</f>
        <v>2.8041080423125541E-4</v>
      </c>
      <c r="N102" s="7">
        <f>STDEV('norm vs TIC'!N101:N104)</f>
        <v>2.3135203056655704E-3</v>
      </c>
      <c r="O102" s="7">
        <f>STDEV('norm vs TIC'!O101:O104)</f>
        <v>2.0048698106229975E-4</v>
      </c>
      <c r="P102" s="7">
        <f>STDEV('norm vs TIC'!P101:P104)</f>
        <v>0</v>
      </c>
      <c r="Q102" s="7">
        <f>STDEV('norm vs TIC'!Q101:Q104)</f>
        <v>3.6000027850420133E-4</v>
      </c>
      <c r="R102" s="7">
        <f>STDEV('norm vs TIC'!R101:R104)</f>
        <v>0</v>
      </c>
      <c r="S102" s="6"/>
      <c r="T102" s="6"/>
      <c r="U102" s="7">
        <f>STDEV('norm vs TIC'!U101:U104)</f>
        <v>1.6066970141526932E-5</v>
      </c>
      <c r="V102" s="6"/>
      <c r="W102" s="7">
        <f>STDEV('norm vs TIC'!W101:W104)</f>
        <v>1.9541799571018947E-5</v>
      </c>
      <c r="X102" s="7">
        <f>STDEV('norm vs TIC'!X101:X104)</f>
        <v>1.5366067750330751E-5</v>
      </c>
      <c r="Y102" s="7">
        <f>STDEV('norm vs TIC'!Y101:Y104)</f>
        <v>2.4433207979796017E-4</v>
      </c>
      <c r="Z102" s="6"/>
      <c r="AA102" s="7">
        <f>STDEV('norm vs TIC'!AA101:AA104)</f>
        <v>0</v>
      </c>
      <c r="AB102" s="7">
        <f>STDEV('norm vs TIC'!AB101:AB104)</f>
        <v>2.2351402134248132E-5</v>
      </c>
      <c r="AC102" s="7" t="e">
        <f>STDEV('norm vs TIC'!AC101:AC104)</f>
        <v>#DIV/0!</v>
      </c>
      <c r="AD102" s="6"/>
      <c r="AE102" s="6"/>
      <c r="AF102" s="6"/>
    </row>
    <row r="103" spans="1:32" x14ac:dyDescent="0.3">
      <c r="B103" s="5" t="s">
        <v>22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>
        <f>100*M102/M101</f>
        <v>10.241853097952193</v>
      </c>
      <c r="N103" s="6">
        <f t="shared" ref="N103:R103" si="217">100*N102/N101</f>
        <v>6.5149198017621632</v>
      </c>
      <c r="O103" s="6">
        <f t="shared" si="217"/>
        <v>15.790315481469362</v>
      </c>
      <c r="P103" s="6" t="e">
        <f t="shared" si="217"/>
        <v>#DIV/0!</v>
      </c>
      <c r="Q103" s="6">
        <f t="shared" si="217"/>
        <v>3.3080662332135677</v>
      </c>
      <c r="R103" s="6" t="e">
        <f t="shared" si="217"/>
        <v>#DIV/0!</v>
      </c>
      <c r="S103" s="6"/>
      <c r="T103" s="6"/>
      <c r="U103" s="6">
        <f>100*U102/U101</f>
        <v>31.990537397745261</v>
      </c>
      <c r="V103" s="6"/>
      <c r="W103" s="6">
        <f t="shared" ref="W103:Y103" si="218">100*W102/W101</f>
        <v>8.391795534617339</v>
      </c>
      <c r="X103" s="6">
        <f t="shared" si="218"/>
        <v>15.142531083051473</v>
      </c>
      <c r="Y103" s="6">
        <f t="shared" si="218"/>
        <v>8.2973961349140897</v>
      </c>
      <c r="Z103" s="6"/>
      <c r="AA103" s="6" t="e">
        <f t="shared" ref="AA103:AC103" si="219">100*AA102/AA101</f>
        <v>#DIV/0!</v>
      </c>
      <c r="AB103" s="6">
        <f t="shared" si="219"/>
        <v>10.769727500474239</v>
      </c>
      <c r="AC103" s="6" t="e">
        <f t="shared" si="219"/>
        <v>#DIV/0!</v>
      </c>
      <c r="AD103" s="6"/>
      <c r="AE103" s="6"/>
      <c r="AF103" s="6"/>
    </row>
    <row r="104" spans="1:32" x14ac:dyDescent="0.3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3"/>
      <c r="N104" s="3"/>
      <c r="O104" s="3"/>
      <c r="P104" s="3"/>
      <c r="Q104" s="3"/>
      <c r="R104" s="3"/>
      <c r="S104" s="6"/>
      <c r="T104" s="6"/>
      <c r="U104" s="3"/>
      <c r="V104" s="6"/>
      <c r="W104" s="3"/>
      <c r="X104" s="3"/>
      <c r="Y104" s="3"/>
      <c r="Z104" s="6"/>
      <c r="AA104" s="3"/>
      <c r="AB104" s="3"/>
      <c r="AC104" s="3"/>
      <c r="AD104" s="6"/>
      <c r="AE104" s="6"/>
      <c r="AF104" s="6"/>
    </row>
    <row r="105" spans="1:32" x14ac:dyDescent="0.3">
      <c r="A105" s="12" t="s">
        <v>140</v>
      </c>
      <c r="B105" s="5" t="s">
        <v>20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7">
        <f>AVERAGE('norm vs TIC'!M105:M108)</f>
        <v>7.4067649566449286E-4</v>
      </c>
      <c r="N105" s="7">
        <f>AVERAGE('norm vs TIC'!N105:N108)</f>
        <v>5.0855875202796561E-3</v>
      </c>
      <c r="O105" s="7">
        <f>AVERAGE('norm vs TIC'!O105:O108)</f>
        <v>0</v>
      </c>
      <c r="P105" s="7">
        <f>AVERAGE('norm vs TIC'!P105:P108)</f>
        <v>0</v>
      </c>
      <c r="Q105" s="7">
        <f>AVERAGE('norm vs TIC'!Q105:Q108)</f>
        <v>2.0219622411665568E-3</v>
      </c>
      <c r="R105" s="7">
        <f>AVERAGE('norm vs TIC'!R105:R108)</f>
        <v>0</v>
      </c>
      <c r="S105" s="6"/>
      <c r="T105" s="6"/>
      <c r="U105" s="7">
        <f>AVERAGE('norm vs TIC'!U105:U108)</f>
        <v>0</v>
      </c>
      <c r="V105" s="6"/>
      <c r="W105" s="7">
        <f>AVERAGE('norm vs TIC'!W105:W108)</f>
        <v>0</v>
      </c>
      <c r="X105" s="7">
        <f>AVERAGE('norm vs TIC'!X105:X108)</f>
        <v>0</v>
      </c>
      <c r="Y105" s="7">
        <f>AVERAGE('norm vs TIC'!Y105:Y108)</f>
        <v>3.0159161422061407E-4</v>
      </c>
      <c r="Z105" s="6"/>
      <c r="AA105" s="7">
        <f>AVERAGE('norm vs TIC'!AA105:AA108)</f>
        <v>0</v>
      </c>
      <c r="AB105" s="7">
        <f>AVERAGE('norm vs TIC'!AB105:AB108)</f>
        <v>1.4335064103155798E-5</v>
      </c>
      <c r="AC105" s="7" t="e">
        <f>AVERAGE('norm vs TIC'!AC105:AC108)</f>
        <v>#DIV/0!</v>
      </c>
      <c r="AD105" s="6"/>
      <c r="AE105" s="6"/>
      <c r="AF105" s="6"/>
    </row>
    <row r="106" spans="1:32" x14ac:dyDescent="0.3">
      <c r="B106" s="5" t="s">
        <v>21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7">
        <f>STDEV('norm vs TIC'!M105:M108)</f>
        <v>5.5064186315359291E-4</v>
      </c>
      <c r="N106" s="7">
        <f>STDEV('norm vs TIC'!N105:N108)</f>
        <v>3.8499152557534545E-4</v>
      </c>
      <c r="O106" s="7">
        <f>STDEV('norm vs TIC'!O105:O108)</f>
        <v>0</v>
      </c>
      <c r="P106" s="7">
        <f>STDEV('norm vs TIC'!P105:P108)</f>
        <v>0</v>
      </c>
      <c r="Q106" s="7">
        <f>STDEV('norm vs TIC'!Q105:Q108)</f>
        <v>2.3218158021377102E-4</v>
      </c>
      <c r="R106" s="7">
        <f>STDEV('norm vs TIC'!R105:R108)</f>
        <v>0</v>
      </c>
      <c r="S106" s="6"/>
      <c r="T106" s="6"/>
      <c r="U106" s="7">
        <f>STDEV('norm vs TIC'!U105:U108)</f>
        <v>0</v>
      </c>
      <c r="V106" s="6"/>
      <c r="W106" s="7">
        <f>STDEV('norm vs TIC'!W105:W108)</f>
        <v>0</v>
      </c>
      <c r="X106" s="7">
        <f>STDEV('norm vs TIC'!X105:X108)</f>
        <v>0</v>
      </c>
      <c r="Y106" s="7">
        <f>STDEV('norm vs TIC'!Y105:Y108)</f>
        <v>2.6518624083079275E-5</v>
      </c>
      <c r="Z106" s="6"/>
      <c r="AA106" s="7">
        <f>STDEV('norm vs TIC'!AA105:AA108)</f>
        <v>0</v>
      </c>
      <c r="AB106" s="7">
        <f>STDEV('norm vs TIC'!AB105:AB108)</f>
        <v>5.1285456366971539E-6</v>
      </c>
      <c r="AC106" s="7" t="e">
        <f>STDEV('norm vs TIC'!AC105:AC108)</f>
        <v>#DIV/0!</v>
      </c>
      <c r="AD106" s="6"/>
      <c r="AE106" s="6"/>
      <c r="AF106" s="6"/>
    </row>
    <row r="107" spans="1:32" x14ac:dyDescent="0.3">
      <c r="B107" s="5" t="s">
        <v>22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>
        <f>100*M106/M105</f>
        <v>74.34309936615287</v>
      </c>
      <c r="N107" s="6">
        <f t="shared" ref="N107:R107" si="220">100*N106/N105</f>
        <v>7.5702467815198435</v>
      </c>
      <c r="O107" s="6" t="e">
        <f t="shared" si="220"/>
        <v>#DIV/0!</v>
      </c>
      <c r="P107" s="6" t="e">
        <f t="shared" si="220"/>
        <v>#DIV/0!</v>
      </c>
      <c r="Q107" s="6">
        <f t="shared" si="220"/>
        <v>11.482982989821584</v>
      </c>
      <c r="R107" s="6" t="e">
        <f t="shared" si="220"/>
        <v>#DIV/0!</v>
      </c>
      <c r="S107" s="6"/>
      <c r="T107" s="6"/>
      <c r="U107" s="6" t="e">
        <f>100*U106/U105</f>
        <v>#DIV/0!</v>
      </c>
      <c r="V107" s="6"/>
      <c r="W107" s="6" t="e">
        <f t="shared" ref="W107:Y107" si="221">100*W106/W105</f>
        <v>#DIV/0!</v>
      </c>
      <c r="X107" s="6" t="e">
        <f t="shared" si="221"/>
        <v>#DIV/0!</v>
      </c>
      <c r="Y107" s="6">
        <f t="shared" si="221"/>
        <v>8.7928917226726728</v>
      </c>
      <c r="Z107" s="6"/>
      <c r="AA107" s="6" t="e">
        <f t="shared" ref="AA107:AC107" si="222">100*AA106/AA105</f>
        <v>#DIV/0!</v>
      </c>
      <c r="AB107" s="6">
        <f t="shared" si="222"/>
        <v>35.776230924339764</v>
      </c>
      <c r="AC107" s="6" t="e">
        <f t="shared" si="222"/>
        <v>#DIV/0!</v>
      </c>
      <c r="AD107" s="6"/>
      <c r="AE107" s="6"/>
      <c r="AF107" s="6"/>
    </row>
    <row r="108" spans="1:32" x14ac:dyDescent="0.3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s="5" customFormat="1" x14ac:dyDescent="0.3">
      <c r="B109" s="5" t="s">
        <v>20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 t="e">
        <f>AVERAGE('norm vs TIC'!M109:M112)</f>
        <v>#DIV/0!</v>
      </c>
      <c r="N109" s="7" t="e">
        <f>AVERAGE('norm vs TIC'!N109:N112)</f>
        <v>#DIV/0!</v>
      </c>
      <c r="O109" s="7" t="e">
        <f>AVERAGE('norm vs TIC'!O109:O112)</f>
        <v>#DIV/0!</v>
      </c>
      <c r="P109" s="7" t="e">
        <f>AVERAGE('norm vs TIC'!P109:P112)</f>
        <v>#DIV/0!</v>
      </c>
      <c r="Q109" s="7" t="e">
        <f>AVERAGE('norm vs TIC'!Q109:Q112)</f>
        <v>#DIV/0!</v>
      </c>
      <c r="R109" s="7" t="e">
        <f>AVERAGE('norm vs TIC'!R109:R112)</f>
        <v>#DIV/0!</v>
      </c>
      <c r="S109" s="7"/>
      <c r="T109" s="7"/>
      <c r="U109" s="7" t="e">
        <f>AVERAGE('norm vs TIC'!U109:U112)</f>
        <v>#DIV/0!</v>
      </c>
      <c r="V109" s="7"/>
      <c r="W109" s="7" t="e">
        <f>AVERAGE('norm vs TIC'!W109:W112)</f>
        <v>#DIV/0!</v>
      </c>
      <c r="X109" s="7" t="e">
        <f>AVERAGE('norm vs TIC'!X109:X112)</f>
        <v>#DIV/0!</v>
      </c>
      <c r="Y109" s="7" t="e">
        <f>AVERAGE('norm vs TIC'!Y109:Y112)</f>
        <v>#DIV/0!</v>
      </c>
      <c r="Z109" s="7"/>
      <c r="AA109" s="7" t="e">
        <f>AVERAGE('norm vs TIC'!AA109:AA112)</f>
        <v>#DIV/0!</v>
      </c>
      <c r="AB109" s="7" t="e">
        <f>AVERAGE('norm vs TIC'!AB109:AB112)</f>
        <v>#DIV/0!</v>
      </c>
      <c r="AC109" s="7" t="e">
        <f>AVERAGE('norm vs TIC'!AC109:AC112)</f>
        <v>#DIV/0!</v>
      </c>
      <c r="AD109" s="7"/>
      <c r="AE109" s="7"/>
    </row>
    <row r="110" spans="1:32" s="5" customFormat="1" x14ac:dyDescent="0.3">
      <c r="A110" s="8"/>
      <c r="B110" s="5" t="s">
        <v>21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 t="e">
        <f>STDEV('norm vs TIC'!M109:M112)</f>
        <v>#DIV/0!</v>
      </c>
      <c r="N110" s="7" t="e">
        <f>STDEV('norm vs TIC'!N109:N112)</f>
        <v>#DIV/0!</v>
      </c>
      <c r="O110" s="7" t="e">
        <f>STDEV('norm vs TIC'!O109:O112)</f>
        <v>#DIV/0!</v>
      </c>
      <c r="P110" s="7" t="e">
        <f>STDEV('norm vs TIC'!P109:P112)</f>
        <v>#DIV/0!</v>
      </c>
      <c r="Q110" s="7" t="e">
        <f>STDEV('norm vs TIC'!Q109:Q112)</f>
        <v>#DIV/0!</v>
      </c>
      <c r="R110" s="7" t="e">
        <f>STDEV('norm vs TIC'!R109:R112)</f>
        <v>#DIV/0!</v>
      </c>
      <c r="S110" s="7"/>
      <c r="T110" s="7"/>
      <c r="U110" s="7" t="e">
        <f>STDEV('norm vs TIC'!U109:U112)</f>
        <v>#DIV/0!</v>
      </c>
      <c r="V110" s="7"/>
      <c r="W110" s="7" t="e">
        <f>STDEV('norm vs TIC'!W109:W112)</f>
        <v>#DIV/0!</v>
      </c>
      <c r="X110" s="7" t="e">
        <f>STDEV('norm vs TIC'!X109:X112)</f>
        <v>#DIV/0!</v>
      </c>
      <c r="Y110" s="7" t="e">
        <f>STDEV('norm vs TIC'!Y109:Y112)</f>
        <v>#DIV/0!</v>
      </c>
      <c r="Z110" s="7"/>
      <c r="AA110" s="7" t="e">
        <f>STDEV('norm vs TIC'!AA109:AA112)</f>
        <v>#DIV/0!</v>
      </c>
      <c r="AB110" s="7" t="e">
        <f>STDEV('norm vs TIC'!AB109:AB112)</f>
        <v>#DIV/0!</v>
      </c>
      <c r="AC110" s="7" t="e">
        <f>STDEV('norm vs TIC'!AC109:AC112)</f>
        <v>#DIV/0!</v>
      </c>
      <c r="AD110" s="7"/>
      <c r="AE110" s="7"/>
    </row>
    <row r="111" spans="1:32" s="5" customFormat="1" x14ac:dyDescent="0.3">
      <c r="A111" s="8"/>
      <c r="B111" s="5" t="s">
        <v>22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 t="e">
        <f t="shared" ref="M111" si="223">100*M110/M109</f>
        <v>#DIV/0!</v>
      </c>
      <c r="N111" s="6" t="e">
        <f>100*N110/N109</f>
        <v>#DIV/0!</v>
      </c>
      <c r="O111" s="6" t="e">
        <f t="shared" ref="O111:U111" si="224">100*O110/O109</f>
        <v>#DIV/0!</v>
      </c>
      <c r="P111" s="6" t="e">
        <f t="shared" si="224"/>
        <v>#DIV/0!</v>
      </c>
      <c r="Q111" s="6" t="e">
        <f t="shared" si="224"/>
        <v>#DIV/0!</v>
      </c>
      <c r="R111" s="6" t="e">
        <f t="shared" si="224"/>
        <v>#DIV/0!</v>
      </c>
      <c r="S111" s="6"/>
      <c r="T111" s="6"/>
      <c r="U111" s="6" t="e">
        <f t="shared" si="224"/>
        <v>#DIV/0!</v>
      </c>
      <c r="V111" s="6"/>
      <c r="W111" s="6" t="e">
        <f t="shared" ref="W111:AB111" si="225">100*W110/W109</f>
        <v>#DIV/0!</v>
      </c>
      <c r="X111" s="6" t="e">
        <f t="shared" si="225"/>
        <v>#DIV/0!</v>
      </c>
      <c r="Y111" s="6" t="e">
        <f t="shared" si="225"/>
        <v>#DIV/0!</v>
      </c>
      <c r="Z111" s="6"/>
      <c r="AA111" s="6" t="e">
        <f t="shared" si="225"/>
        <v>#DIV/0!</v>
      </c>
      <c r="AB111" s="6" t="e">
        <f t="shared" si="225"/>
        <v>#DIV/0!</v>
      </c>
      <c r="AC111" s="6" t="e">
        <f>100*AC110/AC109</f>
        <v>#DIV/0!</v>
      </c>
      <c r="AD111" s="6"/>
      <c r="AE111" s="6"/>
    </row>
    <row r="112" spans="1:32" s="5" customFormat="1" x14ac:dyDescent="0.3">
      <c r="A112" s="8"/>
    </row>
    <row r="113" spans="1:32" x14ac:dyDescent="0.3">
      <c r="A113" s="8"/>
    </row>
    <row r="114" spans="1:32" x14ac:dyDescent="0.3">
      <c r="A114" s="9"/>
      <c r="M114" s="8" t="s">
        <v>134</v>
      </c>
      <c r="N114" s="8" t="s">
        <v>86</v>
      </c>
      <c r="O114" s="8" t="s">
        <v>116</v>
      </c>
      <c r="P114" s="8"/>
      <c r="Q114" s="8"/>
      <c r="R114" s="8" t="s">
        <v>88</v>
      </c>
      <c r="W114" s="8" t="s">
        <v>121</v>
      </c>
      <c r="AB114" s="8" t="s">
        <v>127</v>
      </c>
      <c r="AC114" s="8" t="s">
        <v>124</v>
      </c>
    </row>
    <row r="115" spans="1:32" x14ac:dyDescent="0.3">
      <c r="A115" s="8" t="s">
        <v>137</v>
      </c>
      <c r="B115" s="5" t="s">
        <v>20</v>
      </c>
      <c r="M115" s="7">
        <f>AVERAGE('norm vs TIC'!M115:M118)</f>
        <v>1.1611604888745618E-2</v>
      </c>
      <c r="N115" s="7">
        <f>AVERAGE('norm vs TIC'!N115:N118)</f>
        <v>2.8261566026395825E-2</v>
      </c>
      <c r="O115" s="7">
        <f>AVERAGE('norm vs TIC'!O115:O118)</f>
        <v>3.7015080324253073E-4</v>
      </c>
      <c r="R115" s="7">
        <f>AVERAGE('norm vs TIC'!R116:R118)</f>
        <v>0</v>
      </c>
      <c r="W115" s="7">
        <f>AVERAGE('norm vs TIC'!W115:W118)</f>
        <v>2.8367671048620395E-4</v>
      </c>
      <c r="AB115" s="7">
        <f>AVERAGE('norm vs TIC'!AB115:AB118)</f>
        <v>6.5252699073462895E-4</v>
      </c>
      <c r="AC115" s="7" t="e">
        <f>AVERAGE('norm vs TIC'!AC115:AC118)</f>
        <v>#DIV/0!</v>
      </c>
    </row>
    <row r="116" spans="1:32" x14ac:dyDescent="0.3">
      <c r="B116" s="5" t="s">
        <v>21</v>
      </c>
      <c r="M116" s="7">
        <f>STDEV('norm vs TIC'!M115:M118)</f>
        <v>1.5058792661503228E-3</v>
      </c>
      <c r="N116" s="7">
        <f>STDEV('norm vs TIC'!N115:N118)</f>
        <v>3.046298928675994E-3</v>
      </c>
      <c r="O116" s="7">
        <f>STDEV('norm vs TIC'!O115:O118)</f>
        <v>2.5989681733300186E-4</v>
      </c>
      <c r="R116" s="7">
        <f>STDEV('norm vs TIC'!R116:R118)</f>
        <v>0</v>
      </c>
      <c r="W116" s="7">
        <f>STDEV('norm vs TIC'!W115:W118)</f>
        <v>1.6123926041473441E-5</v>
      </c>
      <c r="AB116" s="7">
        <f>STDEV('norm vs TIC'!AB115:AB118)</f>
        <v>1.4519345333160799E-4</v>
      </c>
      <c r="AC116" s="7" t="e">
        <f>STDEV('norm vs TIC'!AC115:AC118)</f>
        <v>#DIV/0!</v>
      </c>
    </row>
    <row r="117" spans="1:32" x14ac:dyDescent="0.3">
      <c r="B117" s="5" t="s">
        <v>22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>
        <f>100*M116/M115</f>
        <v>12.968743602444437</v>
      </c>
      <c r="N117" s="6">
        <f t="shared" ref="N117:O117" si="226">100*N116/N115</f>
        <v>10.778945957314617</v>
      </c>
      <c r="O117" s="6">
        <f t="shared" si="226"/>
        <v>70.213765593995447</v>
      </c>
      <c r="P117" s="6"/>
      <c r="Q117" s="6"/>
      <c r="R117" s="6" t="e">
        <f>100*R116/R115</f>
        <v>#DIV/0!</v>
      </c>
      <c r="S117" s="6"/>
      <c r="T117" s="6"/>
      <c r="U117" s="6"/>
      <c r="V117" s="6"/>
      <c r="W117" s="6">
        <f>100*W116/W115</f>
        <v>5.6839089870430506</v>
      </c>
      <c r="X117" s="6"/>
      <c r="Y117" s="6"/>
      <c r="Z117" s="6"/>
      <c r="AA117" s="6"/>
      <c r="AB117" s="6">
        <f t="shared" ref="AB117:AC117" si="227">100*AB116/AB115</f>
        <v>22.250949829392663</v>
      </c>
      <c r="AC117" s="6" t="e">
        <f t="shared" si="227"/>
        <v>#DIV/0!</v>
      </c>
      <c r="AD117" s="6"/>
      <c r="AE117" s="6"/>
      <c r="AF117" s="6"/>
    </row>
    <row r="118" spans="1:32" x14ac:dyDescent="0.3">
      <c r="M118" s="3"/>
      <c r="N118" s="3"/>
      <c r="O118" s="3"/>
      <c r="R118" s="3"/>
      <c r="W118" s="3"/>
      <c r="AB118" s="3"/>
      <c r="AC118" s="3"/>
    </row>
    <row r="119" spans="1:32" x14ac:dyDescent="0.3">
      <c r="A119" s="9" t="s">
        <v>138</v>
      </c>
      <c r="B119" s="5" t="s">
        <v>20</v>
      </c>
      <c r="M119" s="7">
        <f>AVERAGE('norm vs TIC'!M119:M122)</f>
        <v>1.0767642702240657E-2</v>
      </c>
      <c r="N119" s="7">
        <f>AVERAGE('norm vs TIC'!N119:N122)</f>
        <v>3.0736679862144425E-2</v>
      </c>
      <c r="O119" s="7">
        <f>AVERAGE('norm vs TIC'!O119:O122)</f>
        <v>5.0977850597037487E-4</v>
      </c>
      <c r="R119" s="7">
        <f>AVERAGE('norm vs TIC'!R119:R122)</f>
        <v>0</v>
      </c>
      <c r="W119" s="7">
        <f>AVERAGE('norm vs TIC'!W119:W122)</f>
        <v>3.3289097509038438E-4</v>
      </c>
      <c r="AB119" s="7">
        <f>AVERAGE('norm vs TIC'!AB119:AB122)</f>
        <v>8.664785491209314E-4</v>
      </c>
      <c r="AC119" s="7" t="e">
        <f>AVERAGE('norm vs TIC'!AC119:AC122)</f>
        <v>#DIV/0!</v>
      </c>
    </row>
    <row r="120" spans="1:32" x14ac:dyDescent="0.3">
      <c r="B120" s="5" t="s">
        <v>21</v>
      </c>
      <c r="M120" s="7">
        <f>STDEV('norm vs TIC'!M119:M122)</f>
        <v>1.1155565278324511E-3</v>
      </c>
      <c r="N120" s="7">
        <f>STDEV('norm vs TIC'!N119:N122)</f>
        <v>1.4416860395972677E-3</v>
      </c>
      <c r="O120" s="7">
        <f>STDEV('norm vs TIC'!O119:O122)</f>
        <v>1.8691076479759351E-4</v>
      </c>
      <c r="R120" s="7">
        <f>STDEV('norm vs TIC'!R119:R122)</f>
        <v>0</v>
      </c>
      <c r="W120" s="7">
        <f>STDEV('norm vs TIC'!W119:W122)</f>
        <v>3.8679945923890073E-5</v>
      </c>
      <c r="AB120" s="7">
        <f>STDEV('norm vs TIC'!AB119:AB122)</f>
        <v>7.2866470766232478E-5</v>
      </c>
      <c r="AC120" s="7" t="e">
        <f>STDEV('norm vs TIC'!AC119:AC122)</f>
        <v>#DIV/0!</v>
      </c>
    </row>
    <row r="121" spans="1:32" x14ac:dyDescent="0.3">
      <c r="B121" s="5" t="s">
        <v>22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>
        <f>100*M120/M119</f>
        <v>10.360266946824982</v>
      </c>
      <c r="N121" s="6">
        <f t="shared" ref="N121:O121" si="228">100*N120/N119</f>
        <v>4.6904416679462555</v>
      </c>
      <c r="O121" s="6">
        <f t="shared" si="228"/>
        <v>36.665093292194548</v>
      </c>
      <c r="P121" s="6"/>
      <c r="Q121" s="6"/>
      <c r="R121" s="6" t="e">
        <f>100*R120/R119</f>
        <v>#DIV/0!</v>
      </c>
      <c r="S121" s="6"/>
      <c r="T121" s="6"/>
      <c r="U121" s="6"/>
      <c r="V121" s="6"/>
      <c r="W121" s="6">
        <f>100*W120/W119</f>
        <v>11.619403594040946</v>
      </c>
      <c r="X121" s="6"/>
      <c r="Y121" s="6"/>
      <c r="Z121" s="6"/>
      <c r="AA121" s="6"/>
      <c r="AB121" s="6">
        <f t="shared" ref="AB121:AC121" si="229">100*AB120/AB119</f>
        <v>8.4094950579166348</v>
      </c>
      <c r="AC121" s="6" t="e">
        <f t="shared" si="229"/>
        <v>#DIV/0!</v>
      </c>
      <c r="AD121" s="6"/>
      <c r="AE121" s="6"/>
      <c r="AF121" s="6"/>
    </row>
    <row r="122" spans="1:32" x14ac:dyDescent="0.3"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3"/>
      <c r="N122" s="3"/>
      <c r="O122" s="3"/>
      <c r="P122" s="6"/>
      <c r="Q122" s="6"/>
      <c r="R122" s="3"/>
      <c r="S122" s="6"/>
      <c r="T122" s="6"/>
      <c r="U122" s="6"/>
      <c r="V122" s="6"/>
      <c r="W122" s="3"/>
      <c r="X122" s="6"/>
      <c r="Y122" s="6"/>
      <c r="Z122" s="6"/>
      <c r="AA122" s="6"/>
      <c r="AB122" s="3"/>
      <c r="AC122" s="3"/>
      <c r="AD122" s="6"/>
      <c r="AE122" s="6"/>
      <c r="AF122" s="6"/>
    </row>
    <row r="123" spans="1:32" x14ac:dyDescent="0.3">
      <c r="A123" s="11" t="s">
        <v>139</v>
      </c>
      <c r="B123" s="5" t="s">
        <v>20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7">
        <f>AVERAGE('norm vs TIC'!M123:M126)</f>
        <v>9.6242389880879411E-4</v>
      </c>
      <c r="N123" s="7">
        <f>AVERAGE('norm vs TIC'!N123:N126)</f>
        <v>2.1036805160121529E-2</v>
      </c>
      <c r="O123" s="7">
        <f>AVERAGE('norm vs TIC'!O123:O126)</f>
        <v>5.8676228886877873E-4</v>
      </c>
      <c r="P123" s="6"/>
      <c r="Q123" s="6"/>
      <c r="R123" s="7">
        <f>AVERAGE('norm vs TIC'!R123:R126)</f>
        <v>0</v>
      </c>
      <c r="S123" s="6"/>
      <c r="T123" s="6"/>
      <c r="U123" s="6"/>
      <c r="V123" s="6"/>
      <c r="W123" s="7">
        <f>AVERAGE('norm vs TIC'!W123:W126)</f>
        <v>1.5302203375661881E-4</v>
      </c>
      <c r="X123" s="6"/>
      <c r="Y123" s="6"/>
      <c r="Z123" s="6"/>
      <c r="AA123" s="6"/>
      <c r="AB123" s="7">
        <f>AVERAGE('norm vs TIC'!AB123:AB126)</f>
        <v>8.7296792017920892E-5</v>
      </c>
      <c r="AC123" s="7" t="e">
        <f>AVERAGE('norm vs TIC'!AC123:AC126)</f>
        <v>#DIV/0!</v>
      </c>
      <c r="AD123" s="6"/>
      <c r="AE123" s="6"/>
      <c r="AF123" s="6"/>
    </row>
    <row r="124" spans="1:32" x14ac:dyDescent="0.3">
      <c r="B124" s="5" t="s">
        <v>21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7">
        <f>STDEV('norm vs TIC'!M123:M126)</f>
        <v>1.7866276952382081E-4</v>
      </c>
      <c r="N124" s="7">
        <f>STDEV('norm vs TIC'!N123:N126)</f>
        <v>1.5177117771573211E-3</v>
      </c>
      <c r="O124" s="7">
        <f>STDEV('norm vs TIC'!O123:O126)</f>
        <v>6.6920618724482716E-5</v>
      </c>
      <c r="P124" s="6"/>
      <c r="Q124" s="6"/>
      <c r="R124" s="7">
        <f>STDEV('norm vs TIC'!R123:R126)</f>
        <v>0</v>
      </c>
      <c r="S124" s="6"/>
      <c r="T124" s="6"/>
      <c r="U124" s="6"/>
      <c r="V124" s="6"/>
      <c r="W124" s="7">
        <f>STDEV('norm vs TIC'!W123:W126)</f>
        <v>2.7258858069085399E-5</v>
      </c>
      <c r="X124" s="6"/>
      <c r="Y124" s="6"/>
      <c r="Z124" s="6"/>
      <c r="AA124" s="6"/>
      <c r="AB124" s="7">
        <f>STDEV('norm vs TIC'!AB123:AB126)</f>
        <v>5.7292876847105405E-6</v>
      </c>
      <c r="AC124" s="7" t="e">
        <f>STDEV('norm vs TIC'!AC123:AC126)</f>
        <v>#DIV/0!</v>
      </c>
      <c r="AD124" s="6"/>
      <c r="AE124" s="6"/>
      <c r="AF124" s="6"/>
    </row>
    <row r="125" spans="1:32" x14ac:dyDescent="0.3">
      <c r="B125" s="5" t="s">
        <v>22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>
        <f>100*M124/M123</f>
        <v>18.563833436072638</v>
      </c>
      <c r="N125" s="6">
        <f t="shared" ref="N125:O125" si="230">100*N124/N123</f>
        <v>7.2145545181659774</v>
      </c>
      <c r="O125" s="6">
        <f t="shared" si="230"/>
        <v>11.405064707464284</v>
      </c>
      <c r="P125" s="6"/>
      <c r="Q125" s="6"/>
      <c r="R125" s="6" t="e">
        <f>100*R124/R123</f>
        <v>#DIV/0!</v>
      </c>
      <c r="S125" s="6"/>
      <c r="T125" s="6"/>
      <c r="U125" s="6"/>
      <c r="V125" s="6"/>
      <c r="W125" s="6">
        <f>100*W124/W123</f>
        <v>17.813681729286483</v>
      </c>
      <c r="X125" s="6"/>
      <c r="Y125" s="6"/>
      <c r="Z125" s="6"/>
      <c r="AA125" s="6"/>
      <c r="AB125" s="6">
        <f t="shared" ref="AB125:AC125" si="231">100*AB124/AB123</f>
        <v>6.5629991117364224</v>
      </c>
      <c r="AC125" s="6" t="e">
        <f t="shared" si="231"/>
        <v>#DIV/0!</v>
      </c>
      <c r="AD125" s="6"/>
      <c r="AE125" s="6"/>
      <c r="AF125" s="6"/>
    </row>
    <row r="126" spans="1:32" x14ac:dyDescent="0.3"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3"/>
      <c r="N126" s="3"/>
      <c r="O126" s="3"/>
      <c r="P126" s="6"/>
      <c r="Q126" s="6"/>
      <c r="R126" s="3"/>
      <c r="S126" s="6"/>
      <c r="T126" s="6"/>
      <c r="U126" s="6"/>
      <c r="V126" s="6"/>
      <c r="W126" s="3"/>
      <c r="X126" s="6"/>
      <c r="Y126" s="6"/>
      <c r="Z126" s="6"/>
      <c r="AA126" s="6"/>
      <c r="AB126" s="3"/>
      <c r="AC126" s="3"/>
      <c r="AD126" s="6"/>
      <c r="AE126" s="6"/>
      <c r="AF126" s="6"/>
    </row>
    <row r="127" spans="1:32" x14ac:dyDescent="0.3">
      <c r="A127" s="12" t="s">
        <v>140</v>
      </c>
      <c r="B127" s="5" t="s">
        <v>20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7">
        <f>AVERAGE('norm vs TIC'!M127:M130)</f>
        <v>1.2770760873005298E-4</v>
      </c>
      <c r="N127" s="7">
        <f>AVERAGE('norm vs TIC'!N127:N130)</f>
        <v>6.8111037310464501E-4</v>
      </c>
      <c r="O127" s="7">
        <f>AVERAGE('norm vs TIC'!O127:O130)</f>
        <v>0</v>
      </c>
      <c r="P127" s="6"/>
      <c r="Q127" s="6"/>
      <c r="R127" s="7">
        <f>AVERAGE('norm vs TIC'!R127:R130)</f>
        <v>0</v>
      </c>
      <c r="S127" s="6"/>
      <c r="T127" s="6"/>
      <c r="U127" s="6"/>
      <c r="V127" s="6"/>
      <c r="W127" s="7">
        <f>AVERAGE('norm vs TIC'!W127:W130)</f>
        <v>0</v>
      </c>
      <c r="X127" s="6"/>
      <c r="Y127" s="6"/>
      <c r="Z127" s="6"/>
      <c r="AA127" s="6"/>
      <c r="AB127" s="7">
        <f>AVERAGE('norm vs TIC'!AB127:AB130)</f>
        <v>0</v>
      </c>
      <c r="AC127" s="7" t="e">
        <f>AVERAGE('norm vs TIC'!AC127:AC130)</f>
        <v>#DIV/0!</v>
      </c>
      <c r="AD127" s="6"/>
      <c r="AE127" s="6"/>
      <c r="AF127" s="6"/>
    </row>
    <row r="128" spans="1:32" x14ac:dyDescent="0.3">
      <c r="B128" s="5" t="s">
        <v>21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7">
        <f>STDEV('norm vs TIC'!M127:M130)</f>
        <v>1.5051658656526506E-4</v>
      </c>
      <c r="N128" s="7">
        <f>STDEV('norm vs TIC'!N127:N130)</f>
        <v>3.66495276477693E-4</v>
      </c>
      <c r="O128" s="7">
        <f>STDEV('norm vs TIC'!O127:O130)</f>
        <v>0</v>
      </c>
      <c r="P128" s="6"/>
      <c r="Q128" s="6"/>
      <c r="R128" s="7">
        <f>STDEV('norm vs TIC'!R127:R130)</f>
        <v>0</v>
      </c>
      <c r="S128" s="6"/>
      <c r="T128" s="6"/>
      <c r="U128" s="6"/>
      <c r="V128" s="6"/>
      <c r="W128" s="7">
        <f>STDEV('norm vs TIC'!W127:W130)</f>
        <v>0</v>
      </c>
      <c r="X128" s="6"/>
      <c r="Y128" s="6"/>
      <c r="Z128" s="6"/>
      <c r="AA128" s="6"/>
      <c r="AB128" s="7">
        <f>STDEV('norm vs TIC'!AB127:AB130)</f>
        <v>0</v>
      </c>
      <c r="AC128" s="7" t="e">
        <f>STDEV('norm vs TIC'!AC127:AC130)</f>
        <v>#DIV/0!</v>
      </c>
      <c r="AD128" s="6"/>
      <c r="AE128" s="6"/>
      <c r="AF128" s="6"/>
    </row>
    <row r="129" spans="1:32" x14ac:dyDescent="0.3">
      <c r="B129" s="5" t="s">
        <v>22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>
        <f>100*M128/M127</f>
        <v>117.86031236668558</v>
      </c>
      <c r="N129" s="6">
        <f t="shared" ref="N129:O129" si="232">100*N128/N127</f>
        <v>53.808500200507893</v>
      </c>
      <c r="O129" s="6" t="e">
        <f t="shared" si="232"/>
        <v>#DIV/0!</v>
      </c>
      <c r="P129" s="6"/>
      <c r="Q129" s="6"/>
      <c r="R129" s="6" t="e">
        <f>100*R128/R127</f>
        <v>#DIV/0!</v>
      </c>
      <c r="S129" s="6"/>
      <c r="T129" s="6"/>
      <c r="U129" s="6"/>
      <c r="V129" s="6"/>
      <c r="W129" s="6" t="e">
        <f>100*W128/W127</f>
        <v>#DIV/0!</v>
      </c>
      <c r="X129" s="6"/>
      <c r="Y129" s="6"/>
      <c r="Z129" s="6"/>
      <c r="AA129" s="6"/>
      <c r="AB129" s="6" t="e">
        <f t="shared" ref="AB129:AC129" si="233">100*AB128/AB127</f>
        <v>#DIV/0!</v>
      </c>
      <c r="AC129" s="6" t="e">
        <f t="shared" si="233"/>
        <v>#DIV/0!</v>
      </c>
      <c r="AD129" s="6"/>
      <c r="AE129" s="6"/>
      <c r="AF129" s="6"/>
    </row>
    <row r="130" spans="1:32" x14ac:dyDescent="0.3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s="5" customFormat="1" x14ac:dyDescent="0.3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:32" s="5" customFormat="1" x14ac:dyDescent="0.3">
      <c r="A132" s="8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:32" s="5" customFormat="1" x14ac:dyDescent="0.3">
      <c r="A133" s="8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2" s="5" customFormat="1" x14ac:dyDescent="0.3">
      <c r="A134" s="8"/>
    </row>
    <row r="135" spans="1:32" x14ac:dyDescent="0.3">
      <c r="A135" s="8"/>
    </row>
    <row r="136" spans="1:32" x14ac:dyDescent="0.3">
      <c r="A136" s="9"/>
      <c r="M136" s="8" t="s">
        <v>135</v>
      </c>
      <c r="R136" s="8" t="s">
        <v>122</v>
      </c>
      <c r="AB136" s="8" t="s">
        <v>128</v>
      </c>
    </row>
    <row r="137" spans="1:32" x14ac:dyDescent="0.3">
      <c r="A137" s="8" t="s">
        <v>137</v>
      </c>
      <c r="B137" s="5" t="s">
        <v>20</v>
      </c>
      <c r="M137" s="7">
        <f>AVERAGE('norm vs TIC'!M137:M140)</f>
        <v>3.2519981752861717E-3</v>
      </c>
      <c r="R137" s="7">
        <f>AVERAGE('norm vs TIC'!R137:R140)</f>
        <v>0</v>
      </c>
      <c r="AB137" s="7">
        <f>AVERAGE('norm vs TIC'!AB137:AB140)</f>
        <v>6.3385061564121556E-4</v>
      </c>
    </row>
    <row r="138" spans="1:32" x14ac:dyDescent="0.3">
      <c r="B138" s="5" t="s">
        <v>21</v>
      </c>
      <c r="M138" s="7">
        <f>STDEV('norm vs TIC'!M137:M140)</f>
        <v>1.0914980193853199E-3</v>
      </c>
      <c r="R138" s="7">
        <f>STDEV('norm vs TIC'!R137:R140)</f>
        <v>0</v>
      </c>
      <c r="AB138" s="7">
        <f>STDEV('norm vs TIC'!AB137:AB140)</f>
        <v>1.6844465937768853E-4</v>
      </c>
    </row>
    <row r="139" spans="1:32" x14ac:dyDescent="0.3">
      <c r="B139" s="5" t="s">
        <v>22</v>
      </c>
      <c r="M139" s="6">
        <f>100*M138/M137</f>
        <v>33.56391856798227</v>
      </c>
      <c r="R139" s="6" t="e">
        <f>100*R138/R137</f>
        <v>#DIV/0!</v>
      </c>
      <c r="AB139" s="6">
        <f>100*AB138/AB137</f>
        <v>26.574819874125488</v>
      </c>
    </row>
    <row r="140" spans="1:32" x14ac:dyDescent="0.3">
      <c r="M140" s="3"/>
      <c r="R140" s="3"/>
      <c r="AB140" s="3"/>
    </row>
    <row r="141" spans="1:32" x14ac:dyDescent="0.3">
      <c r="A141" s="9" t="s">
        <v>138</v>
      </c>
      <c r="B141" s="5" t="s">
        <v>20</v>
      </c>
      <c r="M141" s="7">
        <f>AVERAGE('norm vs TIC'!M141:M144)</f>
        <v>2.9189983342828838E-3</v>
      </c>
      <c r="R141" s="7">
        <f>AVERAGE('norm vs TIC'!R141:R144)</f>
        <v>0</v>
      </c>
      <c r="AB141" s="7">
        <f>AVERAGE('norm vs TIC'!AB141:AB144)</f>
        <v>7.1481595519516216E-4</v>
      </c>
    </row>
    <row r="142" spans="1:32" x14ac:dyDescent="0.3">
      <c r="B142" s="5" t="s">
        <v>21</v>
      </c>
      <c r="M142" s="7">
        <f>STDEV('norm vs TIC'!M141:M144)</f>
        <v>3.8963271865377315E-4</v>
      </c>
      <c r="R142" s="7">
        <f>STDEV('norm vs TIC'!R141:R144)</f>
        <v>0</v>
      </c>
      <c r="AB142" s="7">
        <f>STDEV('norm vs TIC'!AB141:AB144)</f>
        <v>1.0186375622256105E-4</v>
      </c>
    </row>
    <row r="143" spans="1:32" x14ac:dyDescent="0.3">
      <c r="B143" s="5" t="s">
        <v>22</v>
      </c>
      <c r="M143" s="6">
        <f>100*M142/M141</f>
        <v>13.348165159179338</v>
      </c>
      <c r="R143" s="6" t="e">
        <f>100*R142/R141</f>
        <v>#DIV/0!</v>
      </c>
      <c r="AB143" s="6">
        <f>100*AB142/AB141</f>
        <v>14.250347307195986</v>
      </c>
    </row>
    <row r="144" spans="1:32" x14ac:dyDescent="0.3">
      <c r="M144" s="3"/>
      <c r="R144" s="3"/>
      <c r="AB144" s="3"/>
    </row>
    <row r="145" spans="1:32" x14ac:dyDescent="0.3">
      <c r="A145" s="11" t="s">
        <v>139</v>
      </c>
      <c r="B145" s="5" t="s">
        <v>20</v>
      </c>
      <c r="M145" s="7">
        <f>AVERAGE('norm vs TIC'!M145:M148)</f>
        <v>0</v>
      </c>
      <c r="R145" s="7">
        <f>AVERAGE('norm vs TIC'!R145:R148)</f>
        <v>0</v>
      </c>
      <c r="AB145" s="7">
        <f>AVERAGE('norm vs TIC'!AB145:AB148)</f>
        <v>1.7331751154729502E-5</v>
      </c>
    </row>
    <row r="146" spans="1:32" x14ac:dyDescent="0.3">
      <c r="B146" s="5" t="s">
        <v>21</v>
      </c>
      <c r="M146" s="7">
        <f>STDEV('norm vs TIC'!M145:M148)</f>
        <v>0</v>
      </c>
      <c r="R146" s="7">
        <f>STDEV('norm vs TIC'!R145:R148)</f>
        <v>0</v>
      </c>
      <c r="AB146" s="7">
        <f>STDEV('norm vs TIC'!AB145:AB148)</f>
        <v>7.8460760003171176E-6</v>
      </c>
    </row>
    <row r="147" spans="1:32" x14ac:dyDescent="0.3">
      <c r="B147" s="5" t="s">
        <v>22</v>
      </c>
      <c r="M147" s="6" t="e">
        <f>100*M146/M145</f>
        <v>#DIV/0!</v>
      </c>
      <c r="R147" s="6" t="e">
        <f>100*R146/R145</f>
        <v>#DIV/0!</v>
      </c>
      <c r="AB147" s="6">
        <f>100*AB146/AB145</f>
        <v>45.269955299214381</v>
      </c>
    </row>
    <row r="148" spans="1:32" x14ac:dyDescent="0.3">
      <c r="M148" s="3"/>
      <c r="R148" s="3"/>
      <c r="AB148" s="3"/>
    </row>
    <row r="149" spans="1:32" x14ac:dyDescent="0.3">
      <c r="A149" s="12" t="s">
        <v>140</v>
      </c>
      <c r="B149" s="5" t="s">
        <v>20</v>
      </c>
      <c r="M149" s="7">
        <f>AVERAGE('norm vs TIC'!M149:M152)</f>
        <v>0</v>
      </c>
      <c r="R149" s="7">
        <f>AVERAGE('norm vs TIC'!R149:R152)</f>
        <v>0</v>
      </c>
      <c r="AB149" s="7">
        <f>AVERAGE('norm vs TIC'!AB149:AB152)</f>
        <v>0</v>
      </c>
    </row>
    <row r="150" spans="1:32" x14ac:dyDescent="0.3">
      <c r="B150" s="5" t="s">
        <v>21</v>
      </c>
      <c r="M150" s="7">
        <f>STDEV('norm vs TIC'!M149:M152)</f>
        <v>0</v>
      </c>
      <c r="R150" s="7">
        <f>STDEV('norm vs TIC'!R149:R152)</f>
        <v>0</v>
      </c>
      <c r="AB150" s="7">
        <f>STDEV('norm vs TIC'!AB149:AB152)</f>
        <v>0</v>
      </c>
    </row>
    <row r="151" spans="1:32" x14ac:dyDescent="0.3">
      <c r="B151" s="5" t="s">
        <v>22</v>
      </c>
      <c r="M151" s="6" t="e">
        <f>100*M150/M149</f>
        <v>#DIV/0!</v>
      </c>
      <c r="R151" s="6" t="e">
        <f>100*R150/R149</f>
        <v>#DIV/0!</v>
      </c>
      <c r="AB151" s="6" t="e">
        <f>100*AB150/AB149</f>
        <v>#DIV/0!</v>
      </c>
    </row>
    <row r="152" spans="1:32" x14ac:dyDescent="0.3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s="5" customFormat="1" x14ac:dyDescent="0.3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:32" s="5" customFormat="1" x14ac:dyDescent="0.3">
      <c r="A154" s="8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:32" s="5" customFormat="1" x14ac:dyDescent="0.3">
      <c r="A155" s="8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2" s="5" customFormat="1" x14ac:dyDescent="0.3">
      <c r="A156" s="8"/>
    </row>
    <row r="157" spans="1:32" x14ac:dyDescent="0.3">
      <c r="A157" s="8"/>
    </row>
    <row r="158" spans="1:32" x14ac:dyDescent="0.3">
      <c r="A158" s="9"/>
      <c r="M158" s="8" t="s">
        <v>136</v>
      </c>
    </row>
    <row r="159" spans="1:32" x14ac:dyDescent="0.3">
      <c r="A159" s="8" t="s">
        <v>137</v>
      </c>
      <c r="B159" s="5" t="s">
        <v>20</v>
      </c>
      <c r="M159" s="7">
        <f>AVERAGE('norm vs TIC'!M159:M162)</f>
        <v>2.6176027910867154E-3</v>
      </c>
    </row>
    <row r="160" spans="1:32" x14ac:dyDescent="0.3">
      <c r="B160" s="5" t="s">
        <v>21</v>
      </c>
      <c r="M160" s="7">
        <f>STDEV('norm vs TIC'!M159:M162)</f>
        <v>3.6673058298103916E-4</v>
      </c>
    </row>
    <row r="161" spans="1:32" x14ac:dyDescent="0.3">
      <c r="B161" s="5" t="s">
        <v>22</v>
      </c>
      <c r="M161" s="6">
        <f>100*M160/M159</f>
        <v>14.010169313304733</v>
      </c>
    </row>
    <row r="162" spans="1:32" x14ac:dyDescent="0.3">
      <c r="M162" s="3"/>
    </row>
    <row r="163" spans="1:32" x14ac:dyDescent="0.3">
      <c r="A163" s="9" t="s">
        <v>138</v>
      </c>
      <c r="B163" s="5" t="s">
        <v>20</v>
      </c>
      <c r="M163" s="7">
        <f>AVERAGE('norm vs TIC'!M163:M166)</f>
        <v>2.1657803498905696E-3</v>
      </c>
    </row>
    <row r="164" spans="1:32" x14ac:dyDescent="0.3">
      <c r="B164" s="5" t="s">
        <v>21</v>
      </c>
      <c r="M164" s="7">
        <f>STDEV('norm vs TIC'!M163:M166)</f>
        <v>2.5893679698155549E-4</v>
      </c>
    </row>
    <row r="165" spans="1:32" x14ac:dyDescent="0.3">
      <c r="B165" s="5" t="s">
        <v>22</v>
      </c>
      <c r="M165" s="6">
        <f>100*M164/M163</f>
        <v>11.955819850089544</v>
      </c>
    </row>
    <row r="166" spans="1:32" x14ac:dyDescent="0.3">
      <c r="M166" s="3"/>
    </row>
    <row r="167" spans="1:32" x14ac:dyDescent="0.3">
      <c r="A167" s="11" t="s">
        <v>139</v>
      </c>
      <c r="B167" s="5" t="s">
        <v>20</v>
      </c>
      <c r="M167" s="7">
        <f>AVERAGE('norm vs TIC'!M167:M170)</f>
        <v>0</v>
      </c>
    </row>
    <row r="168" spans="1:32" x14ac:dyDescent="0.3">
      <c r="B168" s="5" t="s">
        <v>21</v>
      </c>
      <c r="M168" s="7">
        <f>STDEV('norm vs TIC'!M167:M170)</f>
        <v>0</v>
      </c>
    </row>
    <row r="169" spans="1:32" x14ac:dyDescent="0.3">
      <c r="B169" s="5" t="s">
        <v>22</v>
      </c>
      <c r="M169" s="6" t="e">
        <f>100*M168/M167</f>
        <v>#DIV/0!</v>
      </c>
    </row>
    <row r="170" spans="1:32" x14ac:dyDescent="0.3">
      <c r="M170" s="3"/>
    </row>
    <row r="171" spans="1:32" x14ac:dyDescent="0.3">
      <c r="A171" s="12" t="s">
        <v>140</v>
      </c>
      <c r="B171" s="5" t="s">
        <v>20</v>
      </c>
      <c r="M171" s="7">
        <f>AVERAGE('norm vs TIC'!M171:M174)</f>
        <v>0</v>
      </c>
    </row>
    <row r="172" spans="1:32" x14ac:dyDescent="0.3">
      <c r="B172" s="5" t="s">
        <v>21</v>
      </c>
      <c r="M172" s="7">
        <f>STDEV('norm vs TIC'!M171:M174)</f>
        <v>0</v>
      </c>
    </row>
    <row r="173" spans="1:32" x14ac:dyDescent="0.3">
      <c r="B173" s="5" t="s">
        <v>22</v>
      </c>
      <c r="M173" s="6" t="e">
        <f>100*M172/M171</f>
        <v>#DIV/0!</v>
      </c>
    </row>
    <row r="174" spans="1:32" x14ac:dyDescent="0.3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s="5" customFormat="1" x14ac:dyDescent="0.3">
      <c r="M175" s="7"/>
    </row>
    <row r="176" spans="1:32" s="5" customFormat="1" x14ac:dyDescent="0.3">
      <c r="A176" s="8"/>
      <c r="M176" s="7"/>
    </row>
    <row r="177" spans="1:13" s="5" customFormat="1" x14ac:dyDescent="0.3">
      <c r="A177" s="8"/>
      <c r="M177" s="6"/>
    </row>
    <row r="178" spans="1:13" s="5" customFormat="1" x14ac:dyDescent="0.3">
      <c r="A178" s="8"/>
    </row>
    <row r="179" spans="1:13" x14ac:dyDescent="0.3">
      <c r="A179" s="8"/>
    </row>
    <row r="180" spans="1:13" x14ac:dyDescent="0.3">
      <c r="A180" s="9"/>
    </row>
  </sheetData>
  <conditionalFormatting sqref="C7:AE7">
    <cfRule type="cellIs" dxfId="121" priority="310" operator="greaterThan">
      <formula>30</formula>
    </cfRule>
  </conditionalFormatting>
  <conditionalFormatting sqref="C11:AE11">
    <cfRule type="cellIs" dxfId="120" priority="309" operator="greaterThan">
      <formula>30</formula>
    </cfRule>
  </conditionalFormatting>
  <conditionalFormatting sqref="AF29">
    <cfRule type="cellIs" dxfId="119" priority="308" operator="greaterThan">
      <formula>30</formula>
    </cfRule>
  </conditionalFormatting>
  <conditionalFormatting sqref="AF33">
    <cfRule type="cellIs" dxfId="118" priority="307" operator="greaterThan">
      <formula>30</formula>
    </cfRule>
  </conditionalFormatting>
  <conditionalFormatting sqref="F51:G51 Z51 AF51">
    <cfRule type="cellIs" dxfId="117" priority="306" operator="greaterThan">
      <formula>30</formula>
    </cfRule>
  </conditionalFormatting>
  <conditionalFormatting sqref="F55:G55 Z55 AF55">
    <cfRule type="cellIs" dxfId="116" priority="305" operator="greaterThan">
      <formula>30</formula>
    </cfRule>
  </conditionalFormatting>
  <conditionalFormatting sqref="E73:K73 T73 V73 Z73 AD73:AF73">
    <cfRule type="cellIs" dxfId="115" priority="304" operator="greaterThan">
      <formula>30</formula>
    </cfRule>
  </conditionalFormatting>
  <conditionalFormatting sqref="E77:K85 T77:T85 V77:V85 Z77:Z85 AD77:AF85">
    <cfRule type="cellIs" dxfId="114" priority="303" operator="greaterThan">
      <formula>30</formula>
    </cfRule>
  </conditionalFormatting>
  <conditionalFormatting sqref="C95:L95 AD95:AF95 Z95 S95:T95 V95">
    <cfRule type="cellIs" dxfId="113" priority="302" operator="greaterThan">
      <formula>30</formula>
    </cfRule>
  </conditionalFormatting>
  <conditionalFormatting sqref="AD99:AF107 C99:L107 S99:T107 V99:V107 Z99:Z107">
    <cfRule type="cellIs" dxfId="112" priority="301" operator="greaterThan">
      <formula>30</formula>
    </cfRule>
  </conditionalFormatting>
  <conditionalFormatting sqref="C117:L117 S117:V117 AD117:AF117 X117:AA117 P117:Q117">
    <cfRule type="cellIs" dxfId="111" priority="300" operator="greaterThan">
      <formula>30</formula>
    </cfRule>
  </conditionalFormatting>
  <conditionalFormatting sqref="S121:V129 AD121:AF129 X121:AA129 C121:L129 P121:Q129">
    <cfRule type="cellIs" dxfId="110" priority="299" operator="greaterThan">
      <formula>30</formula>
    </cfRule>
  </conditionalFormatting>
  <conditionalFormatting sqref="C15:AE15">
    <cfRule type="cellIs" dxfId="109" priority="274" operator="greaterThan">
      <formula>30</formula>
    </cfRule>
  </conditionalFormatting>
  <conditionalFormatting sqref="C19:AE19">
    <cfRule type="cellIs" dxfId="108" priority="273" operator="greaterThan">
      <formula>30</formula>
    </cfRule>
  </conditionalFormatting>
  <conditionalFormatting sqref="C29:AE29">
    <cfRule type="cellIs" dxfId="107" priority="271" operator="greaterThan">
      <formula>30</formula>
    </cfRule>
  </conditionalFormatting>
  <conditionalFormatting sqref="C33:AE33">
    <cfRule type="cellIs" dxfId="106" priority="270" operator="greaterThan">
      <formula>30</formula>
    </cfRule>
  </conditionalFormatting>
  <conditionalFormatting sqref="C37:AE37">
    <cfRule type="cellIs" dxfId="105" priority="269" operator="greaterThan">
      <formula>30</formula>
    </cfRule>
  </conditionalFormatting>
  <conditionalFormatting sqref="C41:AE41">
    <cfRule type="cellIs" dxfId="104" priority="268" operator="greaterThan">
      <formula>30</formula>
    </cfRule>
  </conditionalFormatting>
  <conditionalFormatting sqref="C51">
    <cfRule type="cellIs" dxfId="103" priority="266" operator="greaterThan">
      <formula>30</formula>
    </cfRule>
  </conditionalFormatting>
  <conditionalFormatting sqref="C55">
    <cfRule type="cellIs" dxfId="102" priority="265" operator="greaterThan">
      <formula>30</formula>
    </cfRule>
  </conditionalFormatting>
  <conditionalFormatting sqref="C59">
    <cfRule type="cellIs" dxfId="101" priority="264" operator="greaterThan">
      <formula>30</formula>
    </cfRule>
  </conditionalFormatting>
  <conditionalFormatting sqref="C63">
    <cfRule type="cellIs" dxfId="100" priority="263" operator="greaterThan">
      <formula>30</formula>
    </cfRule>
  </conditionalFormatting>
  <conditionalFormatting sqref="C73">
    <cfRule type="cellIs" dxfId="99" priority="261" operator="greaterThan">
      <formula>30</formula>
    </cfRule>
  </conditionalFormatting>
  <conditionalFormatting sqref="C77">
    <cfRule type="cellIs" dxfId="98" priority="260" operator="greaterThan">
      <formula>30</formula>
    </cfRule>
  </conditionalFormatting>
  <conditionalFormatting sqref="C81">
    <cfRule type="cellIs" dxfId="97" priority="259" operator="greaterThan">
      <formula>30</formula>
    </cfRule>
  </conditionalFormatting>
  <conditionalFormatting sqref="C85">
    <cfRule type="cellIs" dxfId="96" priority="258" operator="greaterThan">
      <formula>30</formula>
    </cfRule>
  </conditionalFormatting>
  <conditionalFormatting sqref="M95:R95">
    <cfRule type="cellIs" dxfId="95" priority="256" operator="greaterThan">
      <formula>30</formula>
    </cfRule>
  </conditionalFormatting>
  <conditionalFormatting sqref="M99:R99">
    <cfRule type="cellIs" dxfId="94" priority="255" operator="greaterThan">
      <formula>30</formula>
    </cfRule>
  </conditionalFormatting>
  <conditionalFormatting sqref="M103:R103">
    <cfRule type="cellIs" dxfId="93" priority="254" operator="greaterThan">
      <formula>30</formula>
    </cfRule>
  </conditionalFormatting>
  <conditionalFormatting sqref="M107:R107">
    <cfRule type="cellIs" dxfId="92" priority="253" operator="greaterThan">
      <formula>30</formula>
    </cfRule>
  </conditionalFormatting>
  <conditionalFormatting sqref="M117">
    <cfRule type="cellIs" dxfId="91" priority="251" operator="greaterThan">
      <formula>30</formula>
    </cfRule>
  </conditionalFormatting>
  <conditionalFormatting sqref="M121">
    <cfRule type="cellIs" dxfId="90" priority="250" operator="greaterThan">
      <formula>30</formula>
    </cfRule>
  </conditionalFormatting>
  <conditionalFormatting sqref="M125">
    <cfRule type="cellIs" dxfId="89" priority="249" operator="greaterThan">
      <formula>30</formula>
    </cfRule>
  </conditionalFormatting>
  <conditionalFormatting sqref="M129">
    <cfRule type="cellIs" dxfId="88" priority="248" operator="greaterThan">
      <formula>30</formula>
    </cfRule>
  </conditionalFormatting>
  <conditionalFormatting sqref="M139">
    <cfRule type="cellIs" dxfId="87" priority="246" operator="greaterThan">
      <formula>30</formula>
    </cfRule>
  </conditionalFormatting>
  <conditionalFormatting sqref="M143">
    <cfRule type="cellIs" dxfId="86" priority="245" operator="greaterThan">
      <formula>30</formula>
    </cfRule>
  </conditionalFormatting>
  <conditionalFormatting sqref="M147">
    <cfRule type="cellIs" dxfId="85" priority="244" operator="greaterThan">
      <formula>30</formula>
    </cfRule>
  </conditionalFormatting>
  <conditionalFormatting sqref="M151">
    <cfRule type="cellIs" dxfId="84" priority="243" operator="greaterThan">
      <formula>30</formula>
    </cfRule>
  </conditionalFormatting>
  <conditionalFormatting sqref="M161">
    <cfRule type="cellIs" dxfId="83" priority="241" operator="greaterThan">
      <formula>30</formula>
    </cfRule>
  </conditionalFormatting>
  <conditionalFormatting sqref="M165">
    <cfRule type="cellIs" dxfId="82" priority="240" operator="greaterThan">
      <formula>30</formula>
    </cfRule>
  </conditionalFormatting>
  <conditionalFormatting sqref="M169">
    <cfRule type="cellIs" dxfId="81" priority="239" operator="greaterThan">
      <formula>30</formula>
    </cfRule>
  </conditionalFormatting>
  <conditionalFormatting sqref="M173">
    <cfRule type="cellIs" dxfId="80" priority="238" operator="greaterThan">
      <formula>30</formula>
    </cfRule>
  </conditionalFormatting>
  <conditionalFormatting sqref="AF7">
    <cfRule type="cellIs" dxfId="79" priority="191" operator="greaterThan">
      <formula>30</formula>
    </cfRule>
  </conditionalFormatting>
  <conditionalFormatting sqref="AF11">
    <cfRule type="cellIs" dxfId="78" priority="190" operator="greaterThan">
      <formula>30</formula>
    </cfRule>
  </conditionalFormatting>
  <conditionalFormatting sqref="AF15">
    <cfRule type="cellIs" dxfId="77" priority="189" operator="greaterThan">
      <formula>30</formula>
    </cfRule>
  </conditionalFormatting>
  <conditionalFormatting sqref="AF19">
    <cfRule type="cellIs" dxfId="76" priority="188" operator="greaterThan">
      <formula>30</formula>
    </cfRule>
  </conditionalFormatting>
  <conditionalFormatting sqref="D51:E51">
    <cfRule type="cellIs" dxfId="75" priority="76" operator="greaterThan">
      <formula>30</formula>
    </cfRule>
  </conditionalFormatting>
  <conditionalFormatting sqref="D55:E55">
    <cfRule type="cellIs" dxfId="74" priority="75" operator="greaterThan">
      <formula>30</formula>
    </cfRule>
  </conditionalFormatting>
  <conditionalFormatting sqref="D59:E59">
    <cfRule type="cellIs" dxfId="73" priority="74" operator="greaterThan">
      <formula>30</formula>
    </cfRule>
  </conditionalFormatting>
  <conditionalFormatting sqref="D63:E63">
    <cfRule type="cellIs" dxfId="72" priority="73" operator="greaterThan">
      <formula>30</formula>
    </cfRule>
  </conditionalFormatting>
  <conditionalFormatting sqref="H51:Y51">
    <cfRule type="cellIs" dxfId="71" priority="72" operator="greaterThan">
      <formula>30</formula>
    </cfRule>
  </conditionalFormatting>
  <conditionalFormatting sqref="H55:Y55">
    <cfRule type="cellIs" dxfId="70" priority="71" operator="greaterThan">
      <formula>30</formula>
    </cfRule>
  </conditionalFormatting>
  <conditionalFormatting sqref="H59:Y59">
    <cfRule type="cellIs" dxfId="69" priority="70" operator="greaterThan">
      <formula>30</formula>
    </cfRule>
  </conditionalFormatting>
  <conditionalFormatting sqref="H63:Y63">
    <cfRule type="cellIs" dxfId="68" priority="69" operator="greaterThan">
      <formula>30</formula>
    </cfRule>
  </conditionalFormatting>
  <conditionalFormatting sqref="AA51:AE51">
    <cfRule type="cellIs" dxfId="67" priority="68" operator="greaterThan">
      <formula>30</formula>
    </cfRule>
  </conditionalFormatting>
  <conditionalFormatting sqref="AA55:AE55">
    <cfRule type="cellIs" dxfId="66" priority="67" operator="greaterThan">
      <formula>30</formula>
    </cfRule>
  </conditionalFormatting>
  <conditionalFormatting sqref="AA59:AE59">
    <cfRule type="cellIs" dxfId="65" priority="66" operator="greaterThan">
      <formula>30</formula>
    </cfRule>
  </conditionalFormatting>
  <conditionalFormatting sqref="AA63:AE63">
    <cfRule type="cellIs" dxfId="64" priority="65" operator="greaterThan">
      <formula>30</formula>
    </cfRule>
  </conditionalFormatting>
  <conditionalFormatting sqref="D73">
    <cfRule type="cellIs" dxfId="63" priority="64" operator="greaterThan">
      <formula>30</formula>
    </cfRule>
  </conditionalFormatting>
  <conditionalFormatting sqref="D77">
    <cfRule type="cellIs" dxfId="62" priority="63" operator="greaterThan">
      <formula>30</formula>
    </cfRule>
  </conditionalFormatting>
  <conditionalFormatting sqref="D81">
    <cfRule type="cellIs" dxfId="61" priority="62" operator="greaterThan">
      <formula>30</formula>
    </cfRule>
  </conditionalFormatting>
  <conditionalFormatting sqref="D85">
    <cfRule type="cellIs" dxfId="60" priority="61" operator="greaterThan">
      <formula>30</formula>
    </cfRule>
  </conditionalFormatting>
  <conditionalFormatting sqref="L73:S73">
    <cfRule type="cellIs" dxfId="59" priority="60" operator="greaterThan">
      <formula>30</formula>
    </cfRule>
  </conditionalFormatting>
  <conditionalFormatting sqref="L77:S77">
    <cfRule type="cellIs" dxfId="58" priority="59" operator="greaterThan">
      <formula>30</formula>
    </cfRule>
  </conditionalFormatting>
  <conditionalFormatting sqref="L81:S81">
    <cfRule type="cellIs" dxfId="57" priority="58" operator="greaterThan">
      <formula>30</formula>
    </cfRule>
  </conditionalFormatting>
  <conditionalFormatting sqref="L85:S85">
    <cfRule type="cellIs" dxfId="56" priority="57" operator="greaterThan">
      <formula>30</formula>
    </cfRule>
  </conditionalFormatting>
  <conditionalFormatting sqref="U73">
    <cfRule type="cellIs" dxfId="55" priority="56" operator="greaterThan">
      <formula>30</formula>
    </cfRule>
  </conditionalFormatting>
  <conditionalFormatting sqref="U77">
    <cfRule type="cellIs" dxfId="54" priority="55" operator="greaterThan">
      <formula>30</formula>
    </cfRule>
  </conditionalFormatting>
  <conditionalFormatting sqref="U81">
    <cfRule type="cellIs" dxfId="53" priority="54" operator="greaterThan">
      <formula>30</formula>
    </cfRule>
  </conditionalFormatting>
  <conditionalFormatting sqref="U85">
    <cfRule type="cellIs" dxfId="52" priority="53" operator="greaterThan">
      <formula>30</formula>
    </cfRule>
  </conditionalFormatting>
  <conditionalFormatting sqref="W73:Y73">
    <cfRule type="cellIs" dxfId="51" priority="52" operator="greaterThan">
      <formula>30</formula>
    </cfRule>
  </conditionalFormatting>
  <conditionalFormatting sqref="W77:Y77">
    <cfRule type="cellIs" dxfId="50" priority="51" operator="greaterThan">
      <formula>30</formula>
    </cfRule>
  </conditionalFormatting>
  <conditionalFormatting sqref="W81:Y81">
    <cfRule type="cellIs" dxfId="49" priority="50" operator="greaterThan">
      <formula>30</formula>
    </cfRule>
  </conditionalFormatting>
  <conditionalFormatting sqref="W85:Y85">
    <cfRule type="cellIs" dxfId="48" priority="49" operator="greaterThan">
      <formula>30</formula>
    </cfRule>
  </conditionalFormatting>
  <conditionalFormatting sqref="AA73:AC73">
    <cfRule type="cellIs" dxfId="47" priority="48" operator="greaterThan">
      <formula>30</formula>
    </cfRule>
  </conditionalFormatting>
  <conditionalFormatting sqref="AA77:AC77">
    <cfRule type="cellIs" dxfId="46" priority="47" operator="greaterThan">
      <formula>30</formula>
    </cfRule>
  </conditionalFormatting>
  <conditionalFormatting sqref="AA81:AC81">
    <cfRule type="cellIs" dxfId="45" priority="46" operator="greaterThan">
      <formula>30</formula>
    </cfRule>
  </conditionalFormatting>
  <conditionalFormatting sqref="AA85:AC85">
    <cfRule type="cellIs" dxfId="44" priority="45" operator="greaterThan">
      <formula>30</formula>
    </cfRule>
  </conditionalFormatting>
  <conditionalFormatting sqref="U95">
    <cfRule type="cellIs" dxfId="43" priority="44" operator="greaterThan">
      <formula>30</formula>
    </cfRule>
  </conditionalFormatting>
  <conditionalFormatting sqref="U99">
    <cfRule type="cellIs" dxfId="42" priority="43" operator="greaterThan">
      <formula>30</formula>
    </cfRule>
  </conditionalFormatting>
  <conditionalFormatting sqref="U103">
    <cfRule type="cellIs" dxfId="41" priority="42" operator="greaterThan">
      <formula>30</formula>
    </cfRule>
  </conditionalFormatting>
  <conditionalFormatting sqref="U107">
    <cfRule type="cellIs" dxfId="40" priority="41" operator="greaterThan">
      <formula>30</formula>
    </cfRule>
  </conditionalFormatting>
  <conditionalFormatting sqref="W95:Y95">
    <cfRule type="cellIs" dxfId="39" priority="40" operator="greaterThan">
      <formula>30</formula>
    </cfRule>
  </conditionalFormatting>
  <conditionalFormatting sqref="W99:Y99">
    <cfRule type="cellIs" dxfId="38" priority="39" operator="greaterThan">
      <formula>30</formula>
    </cfRule>
  </conditionalFormatting>
  <conditionalFormatting sqref="W103:Y103">
    <cfRule type="cellIs" dxfId="37" priority="38" operator="greaterThan">
      <formula>30</formula>
    </cfRule>
  </conditionalFormatting>
  <conditionalFormatting sqref="W107:Y107">
    <cfRule type="cellIs" dxfId="36" priority="37" operator="greaterThan">
      <formula>30</formula>
    </cfRule>
  </conditionalFormatting>
  <conditionalFormatting sqref="AA95:AC95">
    <cfRule type="cellIs" dxfId="35" priority="36" operator="greaterThan">
      <formula>30</formula>
    </cfRule>
  </conditionalFormatting>
  <conditionalFormatting sqref="AA99:AC99">
    <cfRule type="cellIs" dxfId="34" priority="35" operator="greaterThan">
      <formula>30</formula>
    </cfRule>
  </conditionalFormatting>
  <conditionalFormatting sqref="AA103:AC103">
    <cfRule type="cellIs" dxfId="33" priority="34" operator="greaterThan">
      <formula>30</formula>
    </cfRule>
  </conditionalFormatting>
  <conditionalFormatting sqref="AA107:AC107">
    <cfRule type="cellIs" dxfId="32" priority="33" operator="greaterThan">
      <formula>30</formula>
    </cfRule>
  </conditionalFormatting>
  <conditionalFormatting sqref="N117:O117">
    <cfRule type="cellIs" dxfId="31" priority="32" operator="greaterThan">
      <formula>30</formula>
    </cfRule>
  </conditionalFormatting>
  <conditionalFormatting sqref="N121:O121">
    <cfRule type="cellIs" dxfId="30" priority="31" operator="greaterThan">
      <formula>30</formula>
    </cfRule>
  </conditionalFormatting>
  <conditionalFormatting sqref="N125:O125">
    <cfRule type="cellIs" dxfId="29" priority="30" operator="greaterThan">
      <formula>30</formula>
    </cfRule>
  </conditionalFormatting>
  <conditionalFormatting sqref="N129:O129">
    <cfRule type="cellIs" dxfId="28" priority="29" operator="greaterThan">
      <formula>30</formula>
    </cfRule>
  </conditionalFormatting>
  <conditionalFormatting sqref="R117">
    <cfRule type="cellIs" dxfId="27" priority="28" operator="greaterThan">
      <formula>30</formula>
    </cfRule>
  </conditionalFormatting>
  <conditionalFormatting sqref="R121">
    <cfRule type="cellIs" dxfId="26" priority="27" operator="greaterThan">
      <formula>30</formula>
    </cfRule>
  </conditionalFormatting>
  <conditionalFormatting sqref="R125">
    <cfRule type="cellIs" dxfId="25" priority="26" operator="greaterThan">
      <formula>30</formula>
    </cfRule>
  </conditionalFormatting>
  <conditionalFormatting sqref="R129">
    <cfRule type="cellIs" dxfId="24" priority="25" operator="greaterThan">
      <formula>30</formula>
    </cfRule>
  </conditionalFormatting>
  <conditionalFormatting sqref="W117">
    <cfRule type="cellIs" dxfId="23" priority="24" operator="greaterThan">
      <formula>30</formula>
    </cfRule>
  </conditionalFormatting>
  <conditionalFormatting sqref="W121">
    <cfRule type="cellIs" dxfId="22" priority="23" operator="greaterThan">
      <formula>30</formula>
    </cfRule>
  </conditionalFormatting>
  <conditionalFormatting sqref="W125">
    <cfRule type="cellIs" dxfId="21" priority="22" operator="greaterThan">
      <formula>30</formula>
    </cfRule>
  </conditionalFormatting>
  <conditionalFormatting sqref="W129">
    <cfRule type="cellIs" dxfId="20" priority="21" operator="greaterThan">
      <formula>30</formula>
    </cfRule>
  </conditionalFormatting>
  <conditionalFormatting sqref="AB117:AC117">
    <cfRule type="cellIs" dxfId="19" priority="20" operator="greaterThan">
      <formula>30</formula>
    </cfRule>
  </conditionalFormatting>
  <conditionalFormatting sqref="AB121:AC121">
    <cfRule type="cellIs" dxfId="18" priority="19" operator="greaterThan">
      <formula>30</formula>
    </cfRule>
  </conditionalFormatting>
  <conditionalFormatting sqref="AB125:AC125">
    <cfRule type="cellIs" dxfId="17" priority="18" operator="greaterThan">
      <formula>30</formula>
    </cfRule>
  </conditionalFormatting>
  <conditionalFormatting sqref="AB129:AC129">
    <cfRule type="cellIs" dxfId="16" priority="17" operator="greaterThan">
      <formula>30</formula>
    </cfRule>
  </conditionalFormatting>
  <conditionalFormatting sqref="R139">
    <cfRule type="cellIs" dxfId="15" priority="16" operator="greaterThan">
      <formula>30</formula>
    </cfRule>
  </conditionalFormatting>
  <conditionalFormatting sqref="R143">
    <cfRule type="cellIs" dxfId="14" priority="15" operator="greaterThan">
      <formula>30</formula>
    </cfRule>
  </conditionalFormatting>
  <conditionalFormatting sqref="R147">
    <cfRule type="cellIs" dxfId="13" priority="14" operator="greaterThan">
      <formula>30</formula>
    </cfRule>
  </conditionalFormatting>
  <conditionalFormatting sqref="R151">
    <cfRule type="cellIs" dxfId="12" priority="13" operator="greaterThan">
      <formula>30</formula>
    </cfRule>
  </conditionalFormatting>
  <conditionalFormatting sqref="AB139">
    <cfRule type="cellIs" dxfId="11" priority="12" operator="greaterThan">
      <formula>30</formula>
    </cfRule>
  </conditionalFormatting>
  <conditionalFormatting sqref="AB143">
    <cfRule type="cellIs" dxfId="10" priority="11" operator="greaterThan">
      <formula>30</formula>
    </cfRule>
  </conditionalFormatting>
  <conditionalFormatting sqref="AB147">
    <cfRule type="cellIs" dxfId="9" priority="10" operator="greaterThan">
      <formula>30</formula>
    </cfRule>
  </conditionalFormatting>
  <conditionalFormatting sqref="AB151">
    <cfRule type="cellIs" dxfId="8" priority="9" operator="greaterThan">
      <formula>30</formula>
    </cfRule>
  </conditionalFormatting>
  <conditionalFormatting sqref="C23:AE23">
    <cfRule type="cellIs" dxfId="7" priority="8" operator="greaterThan">
      <formula>30</formula>
    </cfRule>
  </conditionalFormatting>
  <conditionalFormatting sqref="C45:AE45">
    <cfRule type="cellIs" dxfId="6" priority="7" operator="greaterThan">
      <formula>30</formula>
    </cfRule>
  </conditionalFormatting>
  <conditionalFormatting sqref="C67:AE67">
    <cfRule type="cellIs" dxfId="5" priority="6" operator="greaterThan">
      <formula>30</formula>
    </cfRule>
  </conditionalFormatting>
  <conditionalFormatting sqref="C89:AE89">
    <cfRule type="cellIs" dxfId="4" priority="5" operator="greaterThan">
      <formula>30</formula>
    </cfRule>
  </conditionalFormatting>
  <conditionalFormatting sqref="C111:AE111">
    <cfRule type="cellIs" dxfId="3" priority="4" operator="greaterThan">
      <formula>30</formula>
    </cfRule>
  </conditionalFormatting>
  <conditionalFormatting sqref="C133:AE133">
    <cfRule type="cellIs" dxfId="2" priority="3" operator="greaterThan">
      <formula>30</formula>
    </cfRule>
  </conditionalFormatting>
  <conditionalFormatting sqref="C155:AE155">
    <cfRule type="cellIs" dxfId="1" priority="2" operator="greaterThan">
      <formula>30</formula>
    </cfRule>
  </conditionalFormatting>
  <conditionalFormatting sqref="M177">
    <cfRule type="cellIs" dxfId="0" priority="1" operator="greaterThan">
      <formula>30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abSelected="1" topLeftCell="A132" zoomScale="70" zoomScaleNormal="70" workbookViewId="0">
      <selection activeCell="Q156" sqref="Q15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 data</vt:lpstr>
      <vt:lpstr>statistic raw data</vt:lpstr>
      <vt:lpstr>norm vs TIC</vt:lpstr>
      <vt:lpstr>statistic TIC</vt:lpstr>
      <vt:lpstr>graphs TIC</vt:lpstr>
    </vt:vector>
  </TitlesOfParts>
  <Company>Queen Mary University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qe_3</dc:creator>
  <cp:lastModifiedBy>TP</cp:lastModifiedBy>
  <dcterms:created xsi:type="dcterms:W3CDTF">2019-03-20T12:36:48Z</dcterms:created>
  <dcterms:modified xsi:type="dcterms:W3CDTF">2022-01-27T11:09:15Z</dcterms:modified>
</cp:coreProperties>
</file>