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data\Alicia Chi\ALL WORK\Work related\General\Wnk1-uterus manuscript\Drafts\Draft 8\Tables\"/>
    </mc:Choice>
  </mc:AlternateContent>
  <xr:revisionPtr revIDLastSave="0" documentId="13_ncr:1_{A17A6E49-5EA2-4242-A574-B19BFE172C38}" xr6:coauthVersionLast="41" xr6:coauthVersionMax="41" xr10:uidLastSave="{00000000-0000-0000-0000-000000000000}"/>
  <bookViews>
    <workbookView xWindow="-108" yWindow="-108" windowWidth="23256" windowHeight="12576" xr2:uid="{AB1FB474-242C-4A46-B101-672E1FF4ED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F2" i="1" l="1"/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<sst xmlns="http://schemas.openxmlformats.org/spreadsheetml/2006/main" count="201" uniqueCount="153">
  <si>
    <t>IgG no. Spectra</t>
  </si>
  <si>
    <t>IgG total intensity</t>
  </si>
  <si>
    <t>WNK1 no. Spectra</t>
  </si>
  <si>
    <t>WNK1 total intensity</t>
  </si>
  <si>
    <t>WNK1 / IgG</t>
  </si>
  <si>
    <t>log2 (Wnk1 / IgG)</t>
  </si>
  <si>
    <t>Accession number</t>
  </si>
  <si>
    <t>Percent Coverage</t>
  </si>
  <si>
    <t>No. of unique peptides</t>
  </si>
  <si>
    <t>Score Unique</t>
  </si>
  <si>
    <t xml:space="preserve"> entry_name</t>
  </si>
  <si>
    <t>Q9H4A3</t>
  </si>
  <si>
    <t>Serine/threonine-protein kinase WNK1</t>
  </si>
  <si>
    <t>O75665</t>
  </si>
  <si>
    <t>Oral-facial-digital syndrome 1 protein</t>
  </si>
  <si>
    <t>Q9P219</t>
  </si>
  <si>
    <t>Protein Daple</t>
  </si>
  <si>
    <t>Q9CU62</t>
  </si>
  <si>
    <t>Structural maintenance of chromosomes protein 1A</t>
  </si>
  <si>
    <t>Q9NYU2</t>
  </si>
  <si>
    <t>UDP-glucose:glycoprotein glucosyltransferase 1</t>
  </si>
  <si>
    <t>O00410</t>
  </si>
  <si>
    <t>Importin-5</t>
  </si>
  <si>
    <t>P52732</t>
  </si>
  <si>
    <t>Kinesin-like protein KIF11</t>
  </si>
  <si>
    <t>Q9BQG0</t>
  </si>
  <si>
    <t>Myb-binding protein 1A</t>
  </si>
  <si>
    <t>Q15436</t>
  </si>
  <si>
    <t>Protein transport protein Sec23A</t>
  </si>
  <si>
    <t>Q9Y5K6</t>
  </si>
  <si>
    <t>CD2-associated protein</t>
  </si>
  <si>
    <t>Q9Y4L1</t>
  </si>
  <si>
    <t>Hypoxia up-regulated protein 1</t>
  </si>
  <si>
    <t>P49792</t>
  </si>
  <si>
    <t>E3 SUMO-protein ligase RanBP2</t>
  </si>
  <si>
    <t>Q9NVI1</t>
  </si>
  <si>
    <t>Fanconi anemia group I protein</t>
  </si>
  <si>
    <t>P17655</t>
  </si>
  <si>
    <t>Calpain-2 catalytic subunit</t>
  </si>
  <si>
    <t>Q8WWM7</t>
  </si>
  <si>
    <t>Ataxin-2-like protein</t>
  </si>
  <si>
    <t>O60610</t>
  </si>
  <si>
    <t>Protein diaphanous homolog 1</t>
  </si>
  <si>
    <t>Q9UHX1</t>
  </si>
  <si>
    <t>Poly(U)-binding-splicing factor PUF60</t>
  </si>
  <si>
    <t>Q13045</t>
  </si>
  <si>
    <t>Protein flightless-1 homolog</t>
  </si>
  <si>
    <t>Q8IVF2</t>
  </si>
  <si>
    <t>Protein AHNAK2</t>
  </si>
  <si>
    <t>P19525</t>
  </si>
  <si>
    <t>Interferon-induced, double-stranded RNA-activated protein kinase</t>
  </si>
  <si>
    <t>Q8TCT9</t>
  </si>
  <si>
    <t>Minor histocompatibility antigen H13</t>
  </si>
  <si>
    <t>P00533</t>
  </si>
  <si>
    <t>Epidermal growth factor receptor</t>
  </si>
  <si>
    <t>Q8WVM8</t>
  </si>
  <si>
    <t>Sec1 family domain-containing protein 1</t>
  </si>
  <si>
    <t>Q5T280</t>
  </si>
  <si>
    <t>Uncharacterized protein C9orf114</t>
  </si>
  <si>
    <t>Q15637</t>
  </si>
  <si>
    <t>Splicing factor 1</t>
  </si>
  <si>
    <t>Q8N766</t>
  </si>
  <si>
    <t>ER membrane protein complex subunit 1</t>
  </si>
  <si>
    <t>O76021</t>
  </si>
  <si>
    <t>Ribosomal L1 domain-containing protein 1</t>
  </si>
  <si>
    <t>O95831</t>
  </si>
  <si>
    <t>Apoptosis-inducing factor 1, mitochondrial</t>
  </si>
  <si>
    <t>Q15942</t>
  </si>
  <si>
    <t>Zyxin</t>
  </si>
  <si>
    <t>Q5T1M5</t>
  </si>
  <si>
    <t>FK506-binding protein 15</t>
  </si>
  <si>
    <t>Q9Y285</t>
  </si>
  <si>
    <t>Phenylalanine--tRNA ligase alpha subunit</t>
  </si>
  <si>
    <t>Q5H9R7</t>
  </si>
  <si>
    <t>Serine/threonine-protein phosphatase 6 regulatory subunit 3</t>
  </si>
  <si>
    <t>O15067</t>
  </si>
  <si>
    <t>Phosphoribosylformylglycinamidine synthase</t>
  </si>
  <si>
    <t>O95163</t>
  </si>
  <si>
    <t>Elongator complex protein 1</t>
  </si>
  <si>
    <t>Q92878</t>
  </si>
  <si>
    <t>DNA repair protein RAD50</t>
  </si>
  <si>
    <t>Q9NQW7</t>
  </si>
  <si>
    <t>Xaa-Pro aminopeptidase 1</t>
  </si>
  <si>
    <t>O60271</t>
  </si>
  <si>
    <t>C-Jun-amino-terminal kinase-interacting protein 4</t>
  </si>
  <si>
    <t>P51881</t>
  </si>
  <si>
    <t>ADP/ATP translocase 2</t>
  </si>
  <si>
    <t>Q76MZ3</t>
  </si>
  <si>
    <t>Serine/threonine-protein phosphatase 2A 65 kDa regulatory subunit A alpha isoform</t>
  </si>
  <si>
    <t>Q6P9R2</t>
  </si>
  <si>
    <t>Serine/threonine-protein kinase OSR1</t>
  </si>
  <si>
    <t>P51610</t>
  </si>
  <si>
    <t>Host cell factor 1</t>
  </si>
  <si>
    <t>O95613</t>
  </si>
  <si>
    <t>Pericentrin</t>
  </si>
  <si>
    <t>P55809</t>
  </si>
  <si>
    <t>Succinyl-CoA:3-ketoacid coenzyme A transferase 1, mitochondrial</t>
  </si>
  <si>
    <t>Q5JTH9</t>
  </si>
  <si>
    <t>RRP12-like protein</t>
  </si>
  <si>
    <t>Q5SRE5</t>
  </si>
  <si>
    <t>Nucleoporin NUP188 homolog</t>
  </si>
  <si>
    <t>Q9GZR7</t>
  </si>
  <si>
    <t>ATP-dependent RNA helicase DDX24</t>
  </si>
  <si>
    <t>P55265</t>
  </si>
  <si>
    <t>Double-stranded RNA-specific adenosine deaminase</t>
  </si>
  <si>
    <t>WNK1</t>
  </si>
  <si>
    <t>KIF11</t>
  </si>
  <si>
    <t>PUF60</t>
  </si>
  <si>
    <t>AHNAK2</t>
  </si>
  <si>
    <t>OFD1</t>
  </si>
  <si>
    <t>CCDC88C</t>
  </si>
  <si>
    <t>SMC1A</t>
  </si>
  <si>
    <t>UGGT1</t>
  </si>
  <si>
    <t>IPO5</t>
  </si>
  <si>
    <t>MYBBP1A</t>
  </si>
  <si>
    <t>SEC23A</t>
  </si>
  <si>
    <t>CD2AP</t>
  </si>
  <si>
    <t>HYOU1</t>
  </si>
  <si>
    <t>RANBP2</t>
  </si>
  <si>
    <t>FANCI</t>
  </si>
  <si>
    <t>CAPN2</t>
  </si>
  <si>
    <t>ATXNL2</t>
  </si>
  <si>
    <t>DIAPH1</t>
  </si>
  <si>
    <t>FLII</t>
  </si>
  <si>
    <t>EIF2AK2</t>
  </si>
  <si>
    <t>HM13</t>
  </si>
  <si>
    <t>EGFR</t>
  </si>
  <si>
    <t>SCFD1</t>
  </si>
  <si>
    <t>SPOUT1</t>
  </si>
  <si>
    <t>SF1</t>
  </si>
  <si>
    <t>EMC1</t>
  </si>
  <si>
    <t>RSL1D1</t>
  </si>
  <si>
    <t>AIFM1</t>
  </si>
  <si>
    <t>ZYX</t>
  </si>
  <si>
    <t>FKBP15</t>
  </si>
  <si>
    <t>FARSA</t>
  </si>
  <si>
    <t>PPP6R3</t>
  </si>
  <si>
    <t>PFAS</t>
  </si>
  <si>
    <t>ELP1</t>
  </si>
  <si>
    <t>RAD50</t>
  </si>
  <si>
    <t>XPNPEP1</t>
  </si>
  <si>
    <t>SPAG9</t>
  </si>
  <si>
    <t>SLC25A5</t>
  </si>
  <si>
    <t>PPP2R1A</t>
  </si>
  <si>
    <t>OXSR1</t>
  </si>
  <si>
    <t>HCFC1</t>
  </si>
  <si>
    <t>PCNT</t>
  </si>
  <si>
    <t>OXCT1</t>
  </si>
  <si>
    <t>RRP12</t>
  </si>
  <si>
    <t>NUP188</t>
  </si>
  <si>
    <t>DDX24</t>
  </si>
  <si>
    <t>ADAR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</si>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</sst>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2" fontId="2" fillId="3" borderId="3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5" xfId="0" applyFont="1" applyFill="1" applyBorder="1"/>
    <xf numFmtId="11" fontId="3" fillId="4" borderId="6" xfId="0" applyNumberFormat="1" applyFont="1" applyFill="1" applyBorder="1"/>
    <xf numFmtId="0" fontId="3" fillId="4" borderId="6" xfId="0" applyFont="1" applyFill="1" applyBorder="1"/>
    <xf numFmtId="2" fontId="3" fillId="4" borderId="6" xfId="0" applyNumberFormat="1" applyFont="1" applyFill="1" applyBorder="1"/>
    <xf numFmtId="0" fontId="3" fillId="4" borderId="7" xfId="0" applyFont="1" applyFill="1" applyBorder="1"/>
    <xf numFmtId="0" fontId="3" fillId="0" borderId="8" xfId="0" applyFont="1" applyFill="1" applyBorder="1"/>
    <xf numFmtId="11" fontId="3" fillId="0" borderId="0" xfId="0" applyNumberFormat="1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9" xfId="0" applyFont="1" applyFill="1" applyBorder="1"/>
    <xf numFmtId="0" fontId="3" fillId="0" borderId="10" xfId="1" applyFont="1" applyFill="1" applyBorder="1"/>
    <xf numFmtId="0" fontId="4" fillId="4" borderId="6" xfId="0" applyFont="1" applyFill="1" applyBorder="1"/>
    <xf numFmtId="0" fontId="4" fillId="0" borderId="0" xfId="0" applyFont="1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1189-0510-4205-9577-3E53E60D841B}">
  <dimension ref="A1:M48"/>
  <sheetViews>
    <sheetView tabSelected="1" topLeftCell="B25" zoomScale="130" zoomScaleNormal="130" workbookViewId="0">
      <selection activeCell="J1" sqref="J1:J1048576"/>
    </sheetView>
  </sheetViews>
  <sheetFormatPr defaultRowHeight="14.4" x14ac:dyDescent="0.3"/>
  <cols>
    <col min="1" max="1" width="76.6640625" bestFit="1" customWidth="1"/>
    <col min="3" max="3" width="9.6640625" bestFit="1" customWidth="1"/>
    <col min="4" max="4" width="7.88671875" customWidth="1"/>
    <col min="5" max="5" width="10.109375" customWidth="1"/>
    <col min="7" max="7" width="7.77734375" customWidth="1"/>
    <col min="9" max="9" width="10.109375" customWidth="1"/>
    <col min="10" max="10" width="9" customWidth="1"/>
    <col min="11" max="11" width="9.21875" customWidth="1"/>
    <col min="12" max="12" width="11.21875" bestFit="1" customWidth="1"/>
    <col min="13" max="13" width="76.6640625" bestFit="1" customWidth="1"/>
  </cols>
  <sheetData>
    <row r="1" spans="1:13" ht="60.6" customHeight="1" thickBot="1" x14ac:dyDescent="0.35">
      <c r="A1" s="4" t="s">
        <v>10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152</v>
      </c>
      <c r="M1" s="4" t="s">
        <v>10</v>
      </c>
    </row>
    <row r="2" spans="1:13" ht="15" thickBot="1" x14ac:dyDescent="0.35">
      <c r="A2" s="9" t="s">
        <v>12</v>
      </c>
      <c r="B2" s="5">
        <v>1</v>
      </c>
      <c r="C2" s="6">
        <v>2910000</v>
      </c>
      <c r="D2" s="7">
        <v>160</v>
      </c>
      <c r="E2" s="6">
        <v>910000000</v>
      </c>
      <c r="F2" s="8">
        <f t="shared" ref="F2:F48" si="0">D2/B2</f>
        <v>160</v>
      </c>
      <c r="G2" s="8">
        <f>LOG(F2,2)</f>
        <v>7.3219280948873617</v>
      </c>
      <c r="H2" s="7" t="s">
        <v>11</v>
      </c>
      <c r="I2" s="7">
        <v>31.1</v>
      </c>
      <c r="J2" s="7">
        <v>70</v>
      </c>
      <c r="K2" s="7">
        <v>751.38</v>
      </c>
      <c r="L2" s="16" t="s">
        <v>105</v>
      </c>
      <c r="M2" s="9" t="s">
        <v>12</v>
      </c>
    </row>
    <row r="3" spans="1:13" ht="15" thickBot="1" x14ac:dyDescent="0.35">
      <c r="A3" s="14" t="s">
        <v>14</v>
      </c>
      <c r="B3" s="10">
        <v>0.8</v>
      </c>
      <c r="C3" s="11">
        <v>0.8</v>
      </c>
      <c r="D3" s="12">
        <v>57</v>
      </c>
      <c r="E3" s="11">
        <v>352000000</v>
      </c>
      <c r="F3" s="13">
        <f t="shared" si="0"/>
        <v>71.25</v>
      </c>
      <c r="G3" s="13">
        <f t="shared" ref="G3:G48" si="1">LOG(F3,2)</f>
        <v>6.1548181090521039</v>
      </c>
      <c r="H3" s="12" t="s">
        <v>13</v>
      </c>
      <c r="I3" s="12">
        <v>39.799999999999997</v>
      </c>
      <c r="J3" s="12">
        <v>31</v>
      </c>
      <c r="K3" s="12">
        <v>296.48</v>
      </c>
      <c r="L3" s="17" t="s">
        <v>109</v>
      </c>
      <c r="M3" s="14" t="s">
        <v>14</v>
      </c>
    </row>
    <row r="4" spans="1:13" ht="15" thickBot="1" x14ac:dyDescent="0.35">
      <c r="A4" s="9" t="s">
        <v>16</v>
      </c>
      <c r="B4" s="5">
        <v>0.8</v>
      </c>
      <c r="C4" s="6">
        <v>0.8</v>
      </c>
      <c r="D4" s="7">
        <v>35</v>
      </c>
      <c r="E4" s="6">
        <v>102000000</v>
      </c>
      <c r="F4" s="8">
        <f t="shared" si="0"/>
        <v>43.75</v>
      </c>
      <c r="G4" s="8">
        <f t="shared" si="1"/>
        <v>5.451211111832329</v>
      </c>
      <c r="H4" s="7" t="s">
        <v>15</v>
      </c>
      <c r="I4" s="7">
        <v>22</v>
      </c>
      <c r="J4" s="7">
        <v>29</v>
      </c>
      <c r="K4" s="7">
        <v>265.83999999999997</v>
      </c>
      <c r="L4" s="16" t="s">
        <v>110</v>
      </c>
      <c r="M4" s="9" t="s">
        <v>16</v>
      </c>
    </row>
    <row r="5" spans="1:13" ht="15" thickBot="1" x14ac:dyDescent="0.35">
      <c r="A5" s="14" t="s">
        <v>18</v>
      </c>
      <c r="B5" s="10">
        <v>1</v>
      </c>
      <c r="C5" s="11">
        <v>2060000</v>
      </c>
      <c r="D5" s="12">
        <v>30</v>
      </c>
      <c r="E5" s="11">
        <v>79700000</v>
      </c>
      <c r="F5" s="13">
        <f t="shared" si="0"/>
        <v>30</v>
      </c>
      <c r="G5" s="13">
        <f t="shared" si="1"/>
        <v>4.9068905956085187</v>
      </c>
      <c r="H5" s="12" t="s">
        <v>17</v>
      </c>
      <c r="I5" s="12">
        <v>24.1</v>
      </c>
      <c r="J5" s="12">
        <v>26</v>
      </c>
      <c r="K5" s="12">
        <v>190.31</v>
      </c>
      <c r="L5" s="17" t="s">
        <v>111</v>
      </c>
      <c r="M5" s="14" t="s">
        <v>18</v>
      </c>
    </row>
    <row r="6" spans="1:13" ht="15" thickBot="1" x14ac:dyDescent="0.35">
      <c r="A6" s="9" t="s">
        <v>20</v>
      </c>
      <c r="B6" s="5">
        <v>1</v>
      </c>
      <c r="C6" s="6">
        <v>660000</v>
      </c>
      <c r="D6" s="7">
        <v>26</v>
      </c>
      <c r="E6" s="6">
        <v>67300000</v>
      </c>
      <c r="F6" s="8">
        <f t="shared" si="0"/>
        <v>26</v>
      </c>
      <c r="G6" s="8">
        <f t="shared" si="1"/>
        <v>4.7004397181410926</v>
      </c>
      <c r="H6" s="7" t="s">
        <v>19</v>
      </c>
      <c r="I6" s="7">
        <v>27.2</v>
      </c>
      <c r="J6" s="7">
        <v>27</v>
      </c>
      <c r="K6" s="7">
        <v>214.75</v>
      </c>
      <c r="L6" s="16" t="s">
        <v>112</v>
      </c>
      <c r="M6" s="9" t="s">
        <v>20</v>
      </c>
    </row>
    <row r="7" spans="1:13" ht="15" thickBot="1" x14ac:dyDescent="0.35">
      <c r="A7" s="14" t="s">
        <v>22</v>
      </c>
      <c r="B7" s="10">
        <v>1</v>
      </c>
      <c r="C7" s="11">
        <v>667000</v>
      </c>
      <c r="D7" s="12">
        <v>22</v>
      </c>
      <c r="E7" s="11">
        <v>92900000</v>
      </c>
      <c r="F7" s="13">
        <f t="shared" si="0"/>
        <v>22</v>
      </c>
      <c r="G7" s="13">
        <f t="shared" si="1"/>
        <v>4.4594316186372973</v>
      </c>
      <c r="H7" s="12" t="s">
        <v>21</v>
      </c>
      <c r="I7" s="12">
        <v>22.4</v>
      </c>
      <c r="J7" s="12">
        <v>18</v>
      </c>
      <c r="K7" s="12">
        <v>139.46</v>
      </c>
      <c r="L7" s="17" t="s">
        <v>113</v>
      </c>
      <c r="M7" s="14" t="s">
        <v>22</v>
      </c>
    </row>
    <row r="8" spans="1:13" ht="15" thickBot="1" x14ac:dyDescent="0.35">
      <c r="A8" s="9" t="s">
        <v>24</v>
      </c>
      <c r="B8" s="5">
        <v>1</v>
      </c>
      <c r="C8" s="6">
        <v>599000</v>
      </c>
      <c r="D8" s="7">
        <v>20</v>
      </c>
      <c r="E8" s="6">
        <v>92200000</v>
      </c>
      <c r="F8" s="8">
        <f t="shared" si="0"/>
        <v>20</v>
      </c>
      <c r="G8" s="8">
        <f t="shared" si="1"/>
        <v>4.3219280948873626</v>
      </c>
      <c r="H8" s="7" t="s">
        <v>23</v>
      </c>
      <c r="I8" s="7">
        <v>22.6</v>
      </c>
      <c r="J8" s="7">
        <v>21</v>
      </c>
      <c r="K8" s="7">
        <v>159.38</v>
      </c>
      <c r="L8" s="16" t="s">
        <v>106</v>
      </c>
      <c r="M8" s="9" t="s">
        <v>24</v>
      </c>
    </row>
    <row r="9" spans="1:13" ht="15" thickBot="1" x14ac:dyDescent="0.35">
      <c r="A9" s="14" t="s">
        <v>26</v>
      </c>
      <c r="B9" s="10">
        <v>0.8</v>
      </c>
      <c r="C9" s="11">
        <v>0.8</v>
      </c>
      <c r="D9" s="12">
        <v>16</v>
      </c>
      <c r="E9" s="11">
        <v>27600000</v>
      </c>
      <c r="F9" s="13">
        <f t="shared" si="0"/>
        <v>20</v>
      </c>
      <c r="G9" s="13">
        <f t="shared" si="1"/>
        <v>4.3219280948873626</v>
      </c>
      <c r="H9" s="12" t="s">
        <v>25</v>
      </c>
      <c r="I9" s="12">
        <v>14.3</v>
      </c>
      <c r="J9" s="12">
        <v>13</v>
      </c>
      <c r="K9" s="12">
        <v>113.56</v>
      </c>
      <c r="L9" s="17" t="s">
        <v>114</v>
      </c>
      <c r="M9" s="14" t="s">
        <v>26</v>
      </c>
    </row>
    <row r="10" spans="1:13" ht="15" thickBot="1" x14ac:dyDescent="0.35">
      <c r="A10" s="9" t="s">
        <v>28</v>
      </c>
      <c r="B10" s="5">
        <v>1</v>
      </c>
      <c r="C10" s="6">
        <v>1560000</v>
      </c>
      <c r="D10" s="7">
        <v>18</v>
      </c>
      <c r="E10" s="6">
        <v>45700000</v>
      </c>
      <c r="F10" s="8">
        <f t="shared" si="0"/>
        <v>18</v>
      </c>
      <c r="G10" s="8">
        <f t="shared" si="1"/>
        <v>4.1699250014423122</v>
      </c>
      <c r="H10" s="7" t="s">
        <v>27</v>
      </c>
      <c r="I10" s="7">
        <v>22</v>
      </c>
      <c r="J10" s="7">
        <v>10</v>
      </c>
      <c r="K10" s="7">
        <v>88.18</v>
      </c>
      <c r="L10" s="16" t="s">
        <v>115</v>
      </c>
      <c r="M10" s="9" t="s">
        <v>28</v>
      </c>
    </row>
    <row r="11" spans="1:13" ht="15" thickBot="1" x14ac:dyDescent="0.35">
      <c r="A11" s="14" t="s">
        <v>30</v>
      </c>
      <c r="B11" s="10">
        <v>1</v>
      </c>
      <c r="C11" s="11">
        <v>2960000</v>
      </c>
      <c r="D11" s="12">
        <v>17</v>
      </c>
      <c r="E11" s="11">
        <v>66200000</v>
      </c>
      <c r="F11" s="13">
        <f t="shared" si="0"/>
        <v>17</v>
      </c>
      <c r="G11" s="13">
        <f t="shared" si="1"/>
        <v>4.08746284125034</v>
      </c>
      <c r="H11" s="12" t="s">
        <v>29</v>
      </c>
      <c r="I11" s="12">
        <v>34.1</v>
      </c>
      <c r="J11" s="12">
        <v>16</v>
      </c>
      <c r="K11" s="12">
        <v>139.75</v>
      </c>
      <c r="L11" s="17" t="s">
        <v>116</v>
      </c>
      <c r="M11" s="14" t="s">
        <v>30</v>
      </c>
    </row>
    <row r="12" spans="1:13" ht="15" thickBot="1" x14ac:dyDescent="0.35">
      <c r="A12" s="9" t="s">
        <v>32</v>
      </c>
      <c r="B12" s="5">
        <v>1</v>
      </c>
      <c r="C12" s="6">
        <v>480000</v>
      </c>
      <c r="D12" s="7">
        <v>17</v>
      </c>
      <c r="E12" s="6">
        <v>42100000</v>
      </c>
      <c r="F12" s="8">
        <f t="shared" si="0"/>
        <v>17</v>
      </c>
      <c r="G12" s="8">
        <f t="shared" si="1"/>
        <v>4.08746284125034</v>
      </c>
      <c r="H12" s="7" t="s">
        <v>31</v>
      </c>
      <c r="I12" s="7">
        <v>22.2</v>
      </c>
      <c r="J12" s="7">
        <v>15</v>
      </c>
      <c r="K12" s="7">
        <v>134.05000000000001</v>
      </c>
      <c r="L12" s="16" t="s">
        <v>117</v>
      </c>
      <c r="M12" s="9" t="s">
        <v>32</v>
      </c>
    </row>
    <row r="13" spans="1:13" ht="15" thickBot="1" x14ac:dyDescent="0.35">
      <c r="A13" s="14" t="s">
        <v>34</v>
      </c>
      <c r="B13" s="10">
        <v>1</v>
      </c>
      <c r="C13" s="11">
        <v>913000</v>
      </c>
      <c r="D13" s="12">
        <v>17</v>
      </c>
      <c r="E13" s="11">
        <v>48700000</v>
      </c>
      <c r="F13" s="13">
        <f t="shared" si="0"/>
        <v>17</v>
      </c>
      <c r="G13" s="13">
        <f t="shared" si="1"/>
        <v>4.08746284125034</v>
      </c>
      <c r="H13" s="12" t="s">
        <v>33</v>
      </c>
      <c r="I13" s="12">
        <v>6.4</v>
      </c>
      <c r="J13" s="12">
        <v>15</v>
      </c>
      <c r="K13" s="12">
        <v>112.84</v>
      </c>
      <c r="L13" s="17" t="s">
        <v>118</v>
      </c>
      <c r="M13" s="14" t="s">
        <v>34</v>
      </c>
    </row>
    <row r="14" spans="1:13" ht="15" thickBot="1" x14ac:dyDescent="0.35">
      <c r="A14" s="9" t="s">
        <v>36</v>
      </c>
      <c r="B14" s="5">
        <v>0.8</v>
      </c>
      <c r="C14" s="6">
        <v>0.8</v>
      </c>
      <c r="D14" s="7">
        <v>13</v>
      </c>
      <c r="E14" s="6">
        <v>21000000</v>
      </c>
      <c r="F14" s="8">
        <f t="shared" si="0"/>
        <v>16.25</v>
      </c>
      <c r="G14" s="8">
        <f t="shared" si="1"/>
        <v>4.0223678130284544</v>
      </c>
      <c r="H14" s="7" t="s">
        <v>35</v>
      </c>
      <c r="I14" s="7">
        <v>13.4</v>
      </c>
      <c r="J14" s="7">
        <v>12</v>
      </c>
      <c r="K14" s="7">
        <v>100.37</v>
      </c>
      <c r="L14" s="16" t="s">
        <v>119</v>
      </c>
      <c r="M14" s="9" t="s">
        <v>36</v>
      </c>
    </row>
    <row r="15" spans="1:13" ht="15" thickBot="1" x14ac:dyDescent="0.35">
      <c r="A15" s="14" t="s">
        <v>38</v>
      </c>
      <c r="B15" s="10">
        <v>0.8</v>
      </c>
      <c r="C15" s="11">
        <v>0.8</v>
      </c>
      <c r="D15" s="12">
        <v>13</v>
      </c>
      <c r="E15" s="11">
        <v>30300000</v>
      </c>
      <c r="F15" s="13">
        <f t="shared" si="0"/>
        <v>16.25</v>
      </c>
      <c r="G15" s="13">
        <f t="shared" si="1"/>
        <v>4.0223678130284544</v>
      </c>
      <c r="H15" s="12" t="s">
        <v>37</v>
      </c>
      <c r="I15" s="12">
        <v>22.2</v>
      </c>
      <c r="J15" s="12">
        <v>11</v>
      </c>
      <c r="K15" s="12">
        <v>93.51</v>
      </c>
      <c r="L15" s="17" t="s">
        <v>120</v>
      </c>
      <c r="M15" s="14" t="s">
        <v>38</v>
      </c>
    </row>
    <row r="16" spans="1:13" ht="15" thickBot="1" x14ac:dyDescent="0.35">
      <c r="A16" s="9" t="s">
        <v>40</v>
      </c>
      <c r="B16" s="5">
        <v>0.8</v>
      </c>
      <c r="C16" s="6">
        <v>0.8</v>
      </c>
      <c r="D16" s="7">
        <v>13</v>
      </c>
      <c r="E16" s="6">
        <v>20000000</v>
      </c>
      <c r="F16" s="8">
        <f t="shared" si="0"/>
        <v>16.25</v>
      </c>
      <c r="G16" s="8">
        <f t="shared" si="1"/>
        <v>4.0223678130284544</v>
      </c>
      <c r="H16" s="7" t="s">
        <v>39</v>
      </c>
      <c r="I16" s="7">
        <v>15.9</v>
      </c>
      <c r="J16" s="7">
        <v>10</v>
      </c>
      <c r="K16" s="7">
        <v>69.680000000000007</v>
      </c>
      <c r="L16" s="16" t="s">
        <v>121</v>
      </c>
      <c r="M16" s="9" t="s">
        <v>40</v>
      </c>
    </row>
    <row r="17" spans="1:13" ht="15" thickBot="1" x14ac:dyDescent="0.35">
      <c r="A17" s="14" t="s">
        <v>42</v>
      </c>
      <c r="B17" s="10">
        <v>1</v>
      </c>
      <c r="C17" s="11">
        <v>666000</v>
      </c>
      <c r="D17" s="12">
        <v>16</v>
      </c>
      <c r="E17" s="11">
        <v>50100000</v>
      </c>
      <c r="F17" s="13">
        <f t="shared" si="0"/>
        <v>16</v>
      </c>
      <c r="G17" s="13">
        <f t="shared" si="1"/>
        <v>4</v>
      </c>
      <c r="H17" s="12" t="s">
        <v>41</v>
      </c>
      <c r="I17" s="12">
        <v>16.600000000000001</v>
      </c>
      <c r="J17" s="12">
        <v>16</v>
      </c>
      <c r="K17" s="12">
        <v>137.38999999999999</v>
      </c>
      <c r="L17" s="17" t="s">
        <v>122</v>
      </c>
      <c r="M17" s="14" t="s">
        <v>42</v>
      </c>
    </row>
    <row r="18" spans="1:13" ht="15" thickBot="1" x14ac:dyDescent="0.35">
      <c r="A18" s="9" t="s">
        <v>44</v>
      </c>
      <c r="B18" s="5">
        <v>1</v>
      </c>
      <c r="C18" s="6">
        <v>302000</v>
      </c>
      <c r="D18" s="7">
        <v>16</v>
      </c>
      <c r="E18" s="6">
        <v>107000000</v>
      </c>
      <c r="F18" s="8">
        <f t="shared" si="0"/>
        <v>16</v>
      </c>
      <c r="G18" s="8">
        <f t="shared" si="1"/>
        <v>4</v>
      </c>
      <c r="H18" s="7" t="s">
        <v>43</v>
      </c>
      <c r="I18" s="7">
        <v>31.3</v>
      </c>
      <c r="J18" s="7">
        <v>11</v>
      </c>
      <c r="K18" s="7">
        <v>124.13</v>
      </c>
      <c r="L18" s="16" t="s">
        <v>107</v>
      </c>
      <c r="M18" s="9" t="s">
        <v>44</v>
      </c>
    </row>
    <row r="19" spans="1:13" ht="15" thickBot="1" x14ac:dyDescent="0.35">
      <c r="A19" s="14" t="s">
        <v>46</v>
      </c>
      <c r="B19" s="10">
        <v>1</v>
      </c>
      <c r="C19" s="11">
        <v>380000</v>
      </c>
      <c r="D19" s="12">
        <v>15</v>
      </c>
      <c r="E19" s="11">
        <v>31100000</v>
      </c>
      <c r="F19" s="13">
        <f t="shared" si="0"/>
        <v>15</v>
      </c>
      <c r="G19" s="13">
        <f t="shared" si="1"/>
        <v>3.9068905956085187</v>
      </c>
      <c r="H19" s="12" t="s">
        <v>45</v>
      </c>
      <c r="I19" s="12">
        <v>17.399999999999999</v>
      </c>
      <c r="J19" s="12">
        <v>15</v>
      </c>
      <c r="K19" s="12">
        <v>118.83</v>
      </c>
      <c r="L19" s="17" t="s">
        <v>123</v>
      </c>
      <c r="M19" s="14" t="s">
        <v>46</v>
      </c>
    </row>
    <row r="20" spans="1:13" ht="15" thickBot="1" x14ac:dyDescent="0.35">
      <c r="A20" s="9" t="s">
        <v>48</v>
      </c>
      <c r="B20" s="5">
        <v>0.8</v>
      </c>
      <c r="C20" s="6">
        <v>0.8</v>
      </c>
      <c r="D20" s="7">
        <v>12</v>
      </c>
      <c r="E20" s="6">
        <v>18700000</v>
      </c>
      <c r="F20" s="8">
        <f t="shared" si="0"/>
        <v>15</v>
      </c>
      <c r="G20" s="8">
        <f t="shared" si="1"/>
        <v>3.9068905956085187</v>
      </c>
      <c r="H20" s="7" t="s">
        <v>47</v>
      </c>
      <c r="I20" s="7">
        <v>2.5</v>
      </c>
      <c r="J20" s="7">
        <v>12</v>
      </c>
      <c r="K20" s="7">
        <v>81.17</v>
      </c>
      <c r="L20" s="16" t="s">
        <v>108</v>
      </c>
      <c r="M20" s="9" t="s">
        <v>48</v>
      </c>
    </row>
    <row r="21" spans="1:13" ht="15" thickBot="1" x14ac:dyDescent="0.35">
      <c r="A21" s="14" t="s">
        <v>50</v>
      </c>
      <c r="B21" s="10">
        <v>0.8</v>
      </c>
      <c r="C21" s="11">
        <v>0.8</v>
      </c>
      <c r="D21" s="12">
        <v>12</v>
      </c>
      <c r="E21" s="11">
        <v>27800000</v>
      </c>
      <c r="F21" s="13">
        <f t="shared" si="0"/>
        <v>15</v>
      </c>
      <c r="G21" s="13">
        <f t="shared" si="1"/>
        <v>3.9068905956085187</v>
      </c>
      <c r="H21" s="12" t="s">
        <v>49</v>
      </c>
      <c r="I21" s="12">
        <v>22.5</v>
      </c>
      <c r="J21" s="12">
        <v>9</v>
      </c>
      <c r="K21" s="12">
        <v>68.459999999999994</v>
      </c>
      <c r="L21" s="17" t="s">
        <v>124</v>
      </c>
      <c r="M21" s="14" t="s">
        <v>50</v>
      </c>
    </row>
    <row r="22" spans="1:13" ht="15" thickBot="1" x14ac:dyDescent="0.35">
      <c r="A22" s="9" t="s">
        <v>52</v>
      </c>
      <c r="B22" s="5">
        <v>1</v>
      </c>
      <c r="C22" s="6">
        <v>708000</v>
      </c>
      <c r="D22" s="7">
        <v>15</v>
      </c>
      <c r="E22" s="6">
        <v>26600000</v>
      </c>
      <c r="F22" s="8">
        <f t="shared" si="0"/>
        <v>15</v>
      </c>
      <c r="G22" s="8">
        <f t="shared" si="1"/>
        <v>3.9068905956085187</v>
      </c>
      <c r="H22" s="7" t="s">
        <v>51</v>
      </c>
      <c r="I22" s="7">
        <v>21.2</v>
      </c>
      <c r="J22" s="7">
        <v>5</v>
      </c>
      <c r="K22" s="7">
        <v>44.07</v>
      </c>
      <c r="L22" s="16" t="s">
        <v>125</v>
      </c>
      <c r="M22" s="9" t="s">
        <v>52</v>
      </c>
    </row>
    <row r="23" spans="1:13" ht="15" thickBot="1" x14ac:dyDescent="0.35">
      <c r="A23" s="14" t="s">
        <v>54</v>
      </c>
      <c r="B23" s="10">
        <v>1</v>
      </c>
      <c r="C23" s="11">
        <v>946000</v>
      </c>
      <c r="D23" s="12">
        <v>14</v>
      </c>
      <c r="E23" s="11">
        <v>24800000</v>
      </c>
      <c r="F23" s="13">
        <f t="shared" si="0"/>
        <v>14</v>
      </c>
      <c r="G23" s="13">
        <f t="shared" si="1"/>
        <v>3.8073549220576037</v>
      </c>
      <c r="H23" s="12" t="s">
        <v>53</v>
      </c>
      <c r="I23" s="12">
        <v>12.8</v>
      </c>
      <c r="J23" s="12">
        <v>12</v>
      </c>
      <c r="K23" s="12">
        <v>104.64</v>
      </c>
      <c r="L23" s="17" t="s">
        <v>126</v>
      </c>
      <c r="M23" s="14" t="s">
        <v>54</v>
      </c>
    </row>
    <row r="24" spans="1:13" ht="15" thickBot="1" x14ac:dyDescent="0.35">
      <c r="A24" s="9" t="s">
        <v>56</v>
      </c>
      <c r="B24" s="5">
        <v>1</v>
      </c>
      <c r="C24" s="6">
        <v>271000</v>
      </c>
      <c r="D24" s="7">
        <v>14</v>
      </c>
      <c r="E24" s="6">
        <v>28600000</v>
      </c>
      <c r="F24" s="8">
        <f t="shared" si="0"/>
        <v>14</v>
      </c>
      <c r="G24" s="8">
        <f t="shared" si="1"/>
        <v>3.8073549220576037</v>
      </c>
      <c r="H24" s="7" t="s">
        <v>55</v>
      </c>
      <c r="I24" s="7">
        <v>18.600000000000001</v>
      </c>
      <c r="J24" s="7">
        <v>8</v>
      </c>
      <c r="K24" s="7">
        <v>81.010000000000005</v>
      </c>
      <c r="L24" s="16" t="s">
        <v>127</v>
      </c>
      <c r="M24" s="9" t="s">
        <v>56</v>
      </c>
    </row>
    <row r="25" spans="1:13" ht="15" thickBot="1" x14ac:dyDescent="0.35">
      <c r="A25" s="14" t="s">
        <v>58</v>
      </c>
      <c r="B25" s="10">
        <v>1</v>
      </c>
      <c r="C25" s="11">
        <v>979000</v>
      </c>
      <c r="D25" s="12">
        <v>14</v>
      </c>
      <c r="E25" s="11">
        <v>30600000</v>
      </c>
      <c r="F25" s="13">
        <f t="shared" si="0"/>
        <v>14</v>
      </c>
      <c r="G25" s="13">
        <f t="shared" si="1"/>
        <v>3.8073549220576037</v>
      </c>
      <c r="H25" s="12" t="s">
        <v>57</v>
      </c>
      <c r="I25" s="12">
        <v>19.600000000000001</v>
      </c>
      <c r="J25" s="12">
        <v>7</v>
      </c>
      <c r="K25" s="12">
        <v>55.13</v>
      </c>
      <c r="L25" s="17" t="s">
        <v>128</v>
      </c>
      <c r="M25" s="14" t="s">
        <v>58</v>
      </c>
    </row>
    <row r="26" spans="1:13" ht="15" thickBot="1" x14ac:dyDescent="0.35">
      <c r="A26" s="9" t="s">
        <v>60</v>
      </c>
      <c r="B26" s="5">
        <v>0.8</v>
      </c>
      <c r="C26" s="6">
        <v>0.8</v>
      </c>
      <c r="D26" s="7">
        <v>11</v>
      </c>
      <c r="E26" s="6">
        <v>44600000</v>
      </c>
      <c r="F26" s="8">
        <f t="shared" si="0"/>
        <v>13.75</v>
      </c>
      <c r="G26" s="8">
        <f t="shared" si="1"/>
        <v>3.7813597135246599</v>
      </c>
      <c r="H26" s="7" t="s">
        <v>59</v>
      </c>
      <c r="I26" s="7">
        <v>18.600000000000001</v>
      </c>
      <c r="J26" s="7">
        <v>7</v>
      </c>
      <c r="K26" s="7">
        <v>66.16</v>
      </c>
      <c r="L26" s="16" t="s">
        <v>129</v>
      </c>
      <c r="M26" s="9" t="s">
        <v>60</v>
      </c>
    </row>
    <row r="27" spans="1:13" ht="15" thickBot="1" x14ac:dyDescent="0.35">
      <c r="A27" s="14" t="s">
        <v>62</v>
      </c>
      <c r="B27" s="10">
        <v>1</v>
      </c>
      <c r="C27" s="11">
        <v>578000</v>
      </c>
      <c r="D27" s="12">
        <v>13</v>
      </c>
      <c r="E27" s="11">
        <v>36700000</v>
      </c>
      <c r="F27" s="13">
        <f t="shared" si="0"/>
        <v>13</v>
      </c>
      <c r="G27" s="13">
        <f t="shared" si="1"/>
        <v>3.7004397181410922</v>
      </c>
      <c r="H27" s="12" t="s">
        <v>61</v>
      </c>
      <c r="I27" s="12">
        <v>20.9</v>
      </c>
      <c r="J27" s="12">
        <v>14</v>
      </c>
      <c r="K27" s="12">
        <v>109.09</v>
      </c>
      <c r="L27" s="17" t="s">
        <v>130</v>
      </c>
      <c r="M27" s="14" t="s">
        <v>62</v>
      </c>
    </row>
    <row r="28" spans="1:13" ht="15" thickBot="1" x14ac:dyDescent="0.35">
      <c r="A28" s="9" t="s">
        <v>64</v>
      </c>
      <c r="B28" s="5">
        <v>1</v>
      </c>
      <c r="C28" s="6">
        <v>1260000</v>
      </c>
      <c r="D28" s="7">
        <v>13</v>
      </c>
      <c r="E28" s="6">
        <v>50500000</v>
      </c>
      <c r="F28" s="8">
        <f t="shared" si="0"/>
        <v>13</v>
      </c>
      <c r="G28" s="8">
        <f t="shared" si="1"/>
        <v>3.7004397181410922</v>
      </c>
      <c r="H28" s="7" t="s">
        <v>63</v>
      </c>
      <c r="I28" s="7">
        <v>26.5</v>
      </c>
      <c r="J28" s="7">
        <v>12</v>
      </c>
      <c r="K28" s="7">
        <v>95.49</v>
      </c>
      <c r="L28" s="16" t="s">
        <v>131</v>
      </c>
      <c r="M28" s="9" t="s">
        <v>64</v>
      </c>
    </row>
    <row r="29" spans="1:13" ht="15" thickBot="1" x14ac:dyDescent="0.35">
      <c r="A29" s="14" t="s">
        <v>66</v>
      </c>
      <c r="B29" s="10">
        <v>1</v>
      </c>
      <c r="C29" s="11">
        <v>364000</v>
      </c>
      <c r="D29" s="12">
        <v>13</v>
      </c>
      <c r="E29" s="11">
        <v>69900000</v>
      </c>
      <c r="F29" s="13">
        <f t="shared" si="0"/>
        <v>13</v>
      </c>
      <c r="G29" s="13">
        <f t="shared" si="1"/>
        <v>3.7004397181410922</v>
      </c>
      <c r="H29" s="12" t="s">
        <v>65</v>
      </c>
      <c r="I29" s="12">
        <v>23.9</v>
      </c>
      <c r="J29" s="12">
        <v>9</v>
      </c>
      <c r="K29" s="12">
        <v>91.69</v>
      </c>
      <c r="L29" s="17" t="s">
        <v>132</v>
      </c>
      <c r="M29" s="14" t="s">
        <v>66</v>
      </c>
    </row>
    <row r="30" spans="1:13" ht="15" thickBot="1" x14ac:dyDescent="0.35">
      <c r="A30" s="9" t="s">
        <v>68</v>
      </c>
      <c r="B30" s="5">
        <v>1</v>
      </c>
      <c r="C30" s="6">
        <v>753000</v>
      </c>
      <c r="D30" s="7">
        <v>13</v>
      </c>
      <c r="E30" s="6">
        <v>36100000</v>
      </c>
      <c r="F30" s="8">
        <f t="shared" si="0"/>
        <v>13</v>
      </c>
      <c r="G30" s="8">
        <f t="shared" si="1"/>
        <v>3.7004397181410922</v>
      </c>
      <c r="H30" s="7" t="s">
        <v>67</v>
      </c>
      <c r="I30" s="7">
        <v>21.8</v>
      </c>
      <c r="J30" s="7">
        <v>8</v>
      </c>
      <c r="K30" s="7">
        <v>83.01</v>
      </c>
      <c r="L30" s="16" t="s">
        <v>133</v>
      </c>
      <c r="M30" s="9" t="s">
        <v>68</v>
      </c>
    </row>
    <row r="31" spans="1:13" ht="15" thickBot="1" x14ac:dyDescent="0.35">
      <c r="A31" s="14" t="s">
        <v>70</v>
      </c>
      <c r="B31" s="10">
        <v>0.8</v>
      </c>
      <c r="C31" s="11">
        <v>0.8</v>
      </c>
      <c r="D31" s="12">
        <v>10</v>
      </c>
      <c r="E31" s="11">
        <v>26100000</v>
      </c>
      <c r="F31" s="13">
        <f t="shared" si="0"/>
        <v>12.5</v>
      </c>
      <c r="G31" s="13">
        <f t="shared" si="1"/>
        <v>3.6438561897747253</v>
      </c>
      <c r="H31" s="12" t="s">
        <v>69</v>
      </c>
      <c r="I31" s="12">
        <v>11.1</v>
      </c>
      <c r="J31" s="12">
        <v>10</v>
      </c>
      <c r="K31" s="12">
        <v>77.319999999999993</v>
      </c>
      <c r="L31" s="17" t="s">
        <v>134</v>
      </c>
      <c r="M31" s="14" t="s">
        <v>70</v>
      </c>
    </row>
    <row r="32" spans="1:13" ht="15" thickBot="1" x14ac:dyDescent="0.35">
      <c r="A32" s="9" t="s">
        <v>72</v>
      </c>
      <c r="B32" s="5">
        <v>0.8</v>
      </c>
      <c r="C32" s="6">
        <v>0.8</v>
      </c>
      <c r="D32" s="7">
        <v>10</v>
      </c>
      <c r="E32" s="6">
        <v>30500000</v>
      </c>
      <c r="F32" s="8">
        <f t="shared" si="0"/>
        <v>12.5</v>
      </c>
      <c r="G32" s="8">
        <f t="shared" si="1"/>
        <v>3.6438561897747253</v>
      </c>
      <c r="H32" s="7" t="s">
        <v>71</v>
      </c>
      <c r="I32" s="7">
        <v>21</v>
      </c>
      <c r="J32" s="7">
        <v>6</v>
      </c>
      <c r="K32" s="7">
        <v>68.95</v>
      </c>
      <c r="L32" s="16" t="s">
        <v>135</v>
      </c>
      <c r="M32" s="9" t="s">
        <v>72</v>
      </c>
    </row>
    <row r="33" spans="1:13" ht="15" thickBot="1" x14ac:dyDescent="0.35">
      <c r="A33" s="14" t="s">
        <v>74</v>
      </c>
      <c r="B33" s="10">
        <v>0.8</v>
      </c>
      <c r="C33" s="11">
        <v>0.8</v>
      </c>
      <c r="D33" s="12">
        <v>10</v>
      </c>
      <c r="E33" s="11">
        <v>27500000</v>
      </c>
      <c r="F33" s="13">
        <f t="shared" si="0"/>
        <v>12.5</v>
      </c>
      <c r="G33" s="13">
        <f t="shared" si="1"/>
        <v>3.6438561897747253</v>
      </c>
      <c r="H33" s="12" t="s">
        <v>73</v>
      </c>
      <c r="I33" s="12">
        <v>9</v>
      </c>
      <c r="J33" s="12">
        <v>8</v>
      </c>
      <c r="K33" s="12">
        <v>57.53</v>
      </c>
      <c r="L33" s="17" t="s">
        <v>136</v>
      </c>
      <c r="M33" s="14" t="s">
        <v>74</v>
      </c>
    </row>
    <row r="34" spans="1:13" ht="15" thickBot="1" x14ac:dyDescent="0.35">
      <c r="A34" s="9" t="s">
        <v>76</v>
      </c>
      <c r="B34" s="5">
        <v>1</v>
      </c>
      <c r="C34" s="6">
        <v>573000</v>
      </c>
      <c r="D34" s="7">
        <v>12</v>
      </c>
      <c r="E34" s="6">
        <v>31900000</v>
      </c>
      <c r="F34" s="8">
        <f t="shared" si="0"/>
        <v>12</v>
      </c>
      <c r="G34" s="8">
        <f t="shared" si="1"/>
        <v>3.5849625007211565</v>
      </c>
      <c r="H34" s="7" t="s">
        <v>75</v>
      </c>
      <c r="I34" s="7">
        <v>15.7</v>
      </c>
      <c r="J34" s="7">
        <v>14</v>
      </c>
      <c r="K34" s="7">
        <v>117.87</v>
      </c>
      <c r="L34" s="16" t="s">
        <v>137</v>
      </c>
      <c r="M34" s="9" t="s">
        <v>76</v>
      </c>
    </row>
    <row r="35" spans="1:13" ht="15" thickBot="1" x14ac:dyDescent="0.35">
      <c r="A35" s="14" t="s">
        <v>78</v>
      </c>
      <c r="B35" s="10">
        <v>1</v>
      </c>
      <c r="C35" s="11">
        <v>755000</v>
      </c>
      <c r="D35" s="12">
        <v>12</v>
      </c>
      <c r="E35" s="11">
        <v>29100000</v>
      </c>
      <c r="F35" s="13">
        <f t="shared" si="0"/>
        <v>12</v>
      </c>
      <c r="G35" s="13">
        <f t="shared" si="1"/>
        <v>3.5849625007211565</v>
      </c>
      <c r="H35" s="12" t="s">
        <v>77</v>
      </c>
      <c r="I35" s="12">
        <v>15</v>
      </c>
      <c r="J35" s="12">
        <v>12</v>
      </c>
      <c r="K35" s="12">
        <v>106.71</v>
      </c>
      <c r="L35" s="17" t="s">
        <v>138</v>
      </c>
      <c r="M35" s="14" t="s">
        <v>78</v>
      </c>
    </row>
    <row r="36" spans="1:13" ht="15" thickBot="1" x14ac:dyDescent="0.35">
      <c r="A36" s="9" t="s">
        <v>80</v>
      </c>
      <c r="B36" s="5">
        <v>1</v>
      </c>
      <c r="C36" s="6">
        <v>340000</v>
      </c>
      <c r="D36" s="7">
        <v>12</v>
      </c>
      <c r="E36" s="6">
        <v>30800000</v>
      </c>
      <c r="F36" s="8">
        <f t="shared" si="0"/>
        <v>12</v>
      </c>
      <c r="G36" s="8">
        <f t="shared" si="1"/>
        <v>3.5849625007211565</v>
      </c>
      <c r="H36" s="7" t="s">
        <v>79</v>
      </c>
      <c r="I36" s="7">
        <v>12.5</v>
      </c>
      <c r="J36" s="7">
        <v>13</v>
      </c>
      <c r="K36" s="7">
        <v>99.26</v>
      </c>
      <c r="L36" s="16" t="s">
        <v>139</v>
      </c>
      <c r="M36" s="9" t="s">
        <v>80</v>
      </c>
    </row>
    <row r="37" spans="1:13" ht="15" thickBot="1" x14ac:dyDescent="0.35">
      <c r="A37" s="14" t="s">
        <v>82</v>
      </c>
      <c r="B37" s="10">
        <v>1</v>
      </c>
      <c r="C37" s="11">
        <v>355000</v>
      </c>
      <c r="D37" s="12">
        <v>12</v>
      </c>
      <c r="E37" s="11">
        <v>26200000</v>
      </c>
      <c r="F37" s="13">
        <f t="shared" si="0"/>
        <v>12</v>
      </c>
      <c r="G37" s="13">
        <f t="shared" si="1"/>
        <v>3.5849625007211565</v>
      </c>
      <c r="H37" s="12" t="s">
        <v>81</v>
      </c>
      <c r="I37" s="12">
        <v>30.9</v>
      </c>
      <c r="J37" s="12">
        <v>12</v>
      </c>
      <c r="K37" s="12">
        <v>95.8</v>
      </c>
      <c r="L37" s="17" t="s">
        <v>140</v>
      </c>
      <c r="M37" s="14" t="s">
        <v>82</v>
      </c>
    </row>
    <row r="38" spans="1:13" ht="15" thickBot="1" x14ac:dyDescent="0.35">
      <c r="A38" s="9" t="s">
        <v>84</v>
      </c>
      <c r="B38" s="5">
        <v>1</v>
      </c>
      <c r="C38" s="6">
        <v>513000</v>
      </c>
      <c r="D38" s="7">
        <v>12</v>
      </c>
      <c r="E38" s="6">
        <v>27100000</v>
      </c>
      <c r="F38" s="8">
        <f t="shared" si="0"/>
        <v>12</v>
      </c>
      <c r="G38" s="8">
        <f t="shared" si="1"/>
        <v>3.5849625007211565</v>
      </c>
      <c r="H38" s="7" t="s">
        <v>83</v>
      </c>
      <c r="I38" s="7">
        <v>14.3</v>
      </c>
      <c r="J38" s="7">
        <v>13</v>
      </c>
      <c r="K38" s="7">
        <v>91</v>
      </c>
      <c r="L38" s="16" t="s">
        <v>141</v>
      </c>
      <c r="M38" s="9" t="s">
        <v>84</v>
      </c>
    </row>
    <row r="39" spans="1:13" ht="15" thickBot="1" x14ac:dyDescent="0.35">
      <c r="A39" s="14" t="s">
        <v>86</v>
      </c>
      <c r="B39" s="10">
        <v>1</v>
      </c>
      <c r="C39" s="11">
        <v>504000</v>
      </c>
      <c r="D39" s="12">
        <v>12</v>
      </c>
      <c r="E39" s="11">
        <v>22700000</v>
      </c>
      <c r="F39" s="13">
        <f t="shared" si="0"/>
        <v>12</v>
      </c>
      <c r="G39" s="13">
        <f t="shared" si="1"/>
        <v>3.5849625007211565</v>
      </c>
      <c r="H39" s="12" t="s">
        <v>85</v>
      </c>
      <c r="I39" s="12">
        <v>21.1</v>
      </c>
      <c r="J39" s="12">
        <v>7</v>
      </c>
      <c r="K39" s="12">
        <v>49.5</v>
      </c>
      <c r="L39" s="17" t="s">
        <v>142</v>
      </c>
      <c r="M39" s="14" t="s">
        <v>86</v>
      </c>
    </row>
    <row r="40" spans="1:13" ht="15" thickBot="1" x14ac:dyDescent="0.35">
      <c r="A40" s="9" t="s">
        <v>88</v>
      </c>
      <c r="B40" s="5">
        <v>3</v>
      </c>
      <c r="C40" s="6">
        <v>4100000</v>
      </c>
      <c r="D40" s="7">
        <v>34</v>
      </c>
      <c r="E40" s="6">
        <v>185000000</v>
      </c>
      <c r="F40" s="8">
        <f t="shared" si="0"/>
        <v>11.333333333333334</v>
      </c>
      <c r="G40" s="8">
        <f t="shared" si="1"/>
        <v>3.502500340529183</v>
      </c>
      <c r="H40" s="7" t="s">
        <v>87</v>
      </c>
      <c r="I40" s="7">
        <v>40.4</v>
      </c>
      <c r="J40" s="7">
        <v>18</v>
      </c>
      <c r="K40" s="7">
        <v>164.51</v>
      </c>
      <c r="L40" s="16" t="s">
        <v>143</v>
      </c>
      <c r="M40" s="9" t="s">
        <v>88</v>
      </c>
    </row>
    <row r="41" spans="1:13" ht="15" thickBot="1" x14ac:dyDescent="0.35">
      <c r="A41" s="15" t="s">
        <v>90</v>
      </c>
      <c r="B41" s="10">
        <v>0.8</v>
      </c>
      <c r="C41" s="11">
        <v>0.8</v>
      </c>
      <c r="D41" s="12">
        <v>9</v>
      </c>
      <c r="E41" s="11">
        <v>41400000</v>
      </c>
      <c r="F41" s="13">
        <f t="shared" si="0"/>
        <v>11.25</v>
      </c>
      <c r="G41" s="13">
        <f t="shared" si="1"/>
        <v>3.4918530963296752</v>
      </c>
      <c r="H41" s="12" t="s">
        <v>89</v>
      </c>
      <c r="I41" s="12">
        <v>20.8</v>
      </c>
      <c r="J41" s="12">
        <v>9</v>
      </c>
      <c r="K41" s="12">
        <v>80.319999999999993</v>
      </c>
      <c r="L41" s="17" t="s">
        <v>144</v>
      </c>
      <c r="M41" s="15" t="s">
        <v>90</v>
      </c>
    </row>
    <row r="42" spans="1:13" ht="15" thickBot="1" x14ac:dyDescent="0.35">
      <c r="A42" s="9" t="s">
        <v>92</v>
      </c>
      <c r="B42" s="5">
        <v>0.8</v>
      </c>
      <c r="C42" s="6">
        <v>0.8</v>
      </c>
      <c r="D42" s="7">
        <v>9</v>
      </c>
      <c r="E42" s="6">
        <v>14500000</v>
      </c>
      <c r="F42" s="8">
        <f t="shared" si="0"/>
        <v>11.25</v>
      </c>
      <c r="G42" s="8">
        <f t="shared" si="1"/>
        <v>3.4918530963296752</v>
      </c>
      <c r="H42" s="7" t="s">
        <v>91</v>
      </c>
      <c r="I42" s="7">
        <v>7.4</v>
      </c>
      <c r="J42" s="7">
        <v>9</v>
      </c>
      <c r="K42" s="7">
        <v>71.900000000000006</v>
      </c>
      <c r="L42" s="16" t="s">
        <v>145</v>
      </c>
      <c r="M42" s="9" t="s">
        <v>92</v>
      </c>
    </row>
    <row r="43" spans="1:13" ht="15" thickBot="1" x14ac:dyDescent="0.35">
      <c r="A43" s="14" t="s">
        <v>94</v>
      </c>
      <c r="B43" s="10">
        <v>0.8</v>
      </c>
      <c r="C43" s="11">
        <v>0.8</v>
      </c>
      <c r="D43" s="12">
        <v>9</v>
      </c>
      <c r="E43" s="11">
        <v>19700000</v>
      </c>
      <c r="F43" s="13">
        <f t="shared" si="0"/>
        <v>11.25</v>
      </c>
      <c r="G43" s="13">
        <f t="shared" si="1"/>
        <v>3.4918530963296752</v>
      </c>
      <c r="H43" s="12" t="s">
        <v>93</v>
      </c>
      <c r="I43" s="12">
        <v>3.2</v>
      </c>
      <c r="J43" s="12">
        <v>9</v>
      </c>
      <c r="K43" s="12">
        <v>66.5</v>
      </c>
      <c r="L43" s="17" t="s">
        <v>146</v>
      </c>
      <c r="M43" s="14" t="s">
        <v>94</v>
      </c>
    </row>
    <row r="44" spans="1:13" ht="15" thickBot="1" x14ac:dyDescent="0.35">
      <c r="A44" s="9" t="s">
        <v>96</v>
      </c>
      <c r="B44" s="5">
        <v>0.8</v>
      </c>
      <c r="C44" s="6">
        <v>0.8</v>
      </c>
      <c r="D44" s="7">
        <v>9</v>
      </c>
      <c r="E44" s="6">
        <v>29900000</v>
      </c>
      <c r="F44" s="8">
        <f t="shared" si="0"/>
        <v>11.25</v>
      </c>
      <c r="G44" s="8">
        <f t="shared" si="1"/>
        <v>3.4918530963296752</v>
      </c>
      <c r="H44" s="7" t="s">
        <v>95</v>
      </c>
      <c r="I44" s="7">
        <v>21.7</v>
      </c>
      <c r="J44" s="7">
        <v>7</v>
      </c>
      <c r="K44" s="7">
        <v>66.17</v>
      </c>
      <c r="L44" s="16" t="s">
        <v>147</v>
      </c>
      <c r="M44" s="9" t="s">
        <v>96</v>
      </c>
    </row>
    <row r="45" spans="1:13" ht="15" thickBot="1" x14ac:dyDescent="0.35">
      <c r="A45" s="14" t="s">
        <v>98</v>
      </c>
      <c r="B45" s="10">
        <v>0.8</v>
      </c>
      <c r="C45" s="11">
        <v>0.8</v>
      </c>
      <c r="D45" s="12">
        <v>9</v>
      </c>
      <c r="E45" s="11">
        <v>14800000</v>
      </c>
      <c r="F45" s="13">
        <f t="shared" si="0"/>
        <v>11.25</v>
      </c>
      <c r="G45" s="13">
        <f t="shared" si="1"/>
        <v>3.4918530963296752</v>
      </c>
      <c r="H45" s="12" t="s">
        <v>97</v>
      </c>
      <c r="I45" s="12">
        <v>9.4</v>
      </c>
      <c r="J45" s="12">
        <v>9</v>
      </c>
      <c r="K45" s="12">
        <v>64.97</v>
      </c>
      <c r="L45" s="17" t="s">
        <v>148</v>
      </c>
      <c r="M45" s="14" t="s">
        <v>98</v>
      </c>
    </row>
    <row r="46" spans="1:13" ht="15" thickBot="1" x14ac:dyDescent="0.35">
      <c r="A46" s="9" t="s">
        <v>100</v>
      </c>
      <c r="B46" s="5">
        <v>0.8</v>
      </c>
      <c r="C46" s="6">
        <v>0.8</v>
      </c>
      <c r="D46" s="7">
        <v>9</v>
      </c>
      <c r="E46" s="6">
        <v>11500000</v>
      </c>
      <c r="F46" s="8">
        <f t="shared" si="0"/>
        <v>11.25</v>
      </c>
      <c r="G46" s="8">
        <f t="shared" si="1"/>
        <v>3.4918530963296752</v>
      </c>
      <c r="H46" s="7" t="s">
        <v>99</v>
      </c>
      <c r="I46" s="7">
        <v>7.9</v>
      </c>
      <c r="J46" s="7">
        <v>9</v>
      </c>
      <c r="K46" s="7">
        <v>61.59</v>
      </c>
      <c r="L46" s="16" t="s">
        <v>149</v>
      </c>
      <c r="M46" s="9" t="s">
        <v>100</v>
      </c>
    </row>
    <row r="47" spans="1:13" ht="15" thickBot="1" x14ac:dyDescent="0.35">
      <c r="A47" s="14" t="s">
        <v>102</v>
      </c>
      <c r="B47" s="10">
        <v>0.8</v>
      </c>
      <c r="C47" s="11">
        <v>0.8</v>
      </c>
      <c r="D47" s="12">
        <v>9</v>
      </c>
      <c r="E47" s="11">
        <v>11400000</v>
      </c>
      <c r="F47" s="13">
        <f t="shared" si="0"/>
        <v>11.25</v>
      </c>
      <c r="G47" s="13">
        <f t="shared" si="1"/>
        <v>3.4918530963296752</v>
      </c>
      <c r="H47" s="12" t="s">
        <v>101</v>
      </c>
      <c r="I47" s="12">
        <v>16.100000000000001</v>
      </c>
      <c r="J47" s="12">
        <v>9</v>
      </c>
      <c r="K47" s="12">
        <v>58.56</v>
      </c>
      <c r="L47" s="17" t="s">
        <v>150</v>
      </c>
      <c r="M47" s="14" t="s">
        <v>102</v>
      </c>
    </row>
    <row r="48" spans="1:13" ht="15" thickBot="1" x14ac:dyDescent="0.35">
      <c r="A48" s="9" t="s">
        <v>104</v>
      </c>
      <c r="B48" s="5">
        <v>0.8</v>
      </c>
      <c r="C48" s="6">
        <v>0.8</v>
      </c>
      <c r="D48" s="7">
        <v>9</v>
      </c>
      <c r="E48" s="6">
        <v>15100000</v>
      </c>
      <c r="F48" s="8">
        <f t="shared" si="0"/>
        <v>11.25</v>
      </c>
      <c r="G48" s="8">
        <f t="shared" si="1"/>
        <v>3.4918530963296752</v>
      </c>
      <c r="H48" s="7" t="s">
        <v>103</v>
      </c>
      <c r="I48" s="7">
        <v>8.6</v>
      </c>
      <c r="J48" s="7">
        <v>8</v>
      </c>
      <c r="K48" s="7">
        <v>49.72</v>
      </c>
      <c r="L48" s="16" t="s">
        <v>151</v>
      </c>
      <c r="M48" s="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Chi, Ru-Pin (NIH/NIEHS) [F]</dc:creator>
  <cp:lastModifiedBy>Chi, Ru-Pin (NIH/NIEHS) [F]</cp:lastModifiedBy>
  <dcterms:created xsi:type="dcterms:W3CDTF">2019-11-12T04:42:18Z</dcterms:created>
  <dcterms:modified xsi:type="dcterms:W3CDTF">2020-03-23T15:05:20Z</dcterms:modified>
</cp:coreProperties>
</file>