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nigam/Dropbox/Mir486Paper/"/>
    </mc:Choice>
  </mc:AlternateContent>
  <xr:revisionPtr revIDLastSave="0" documentId="8_{F91853F3-DB61-9F49-B0D9-F079ACFF2DA5}" xr6:coauthVersionLast="37" xr6:coauthVersionMax="37" xr10:uidLastSave="{00000000-0000-0000-0000-000000000000}"/>
  <bookViews>
    <workbookView xWindow="11980" yWindow="5960" windowWidth="27640" windowHeight="16940" xr2:uid="{E754832B-7404-754D-8A5E-D7ADC8CB5BF8}"/>
  </bookViews>
  <sheets>
    <sheet name="Sheet1" sheetId="1" r:id="rId1"/>
  </sheets>
  <definedNames>
    <definedName name="_xlnm.Print_Area" localSheetId="0">Sheet1!$A$1:$Q$35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P35" i="1"/>
  <c r="O35" i="1"/>
  <c r="N35" i="1"/>
  <c r="M35" i="1"/>
  <c r="L35" i="1"/>
  <c r="K35" i="1"/>
  <c r="J35" i="1"/>
  <c r="I35" i="1"/>
  <c r="H35" i="1"/>
  <c r="G35" i="1"/>
  <c r="F35" i="1"/>
  <c r="Q30" i="1"/>
  <c r="P30" i="1"/>
  <c r="O30" i="1"/>
  <c r="N30" i="1"/>
  <c r="M30" i="1"/>
  <c r="L30" i="1"/>
  <c r="K30" i="1"/>
  <c r="J30" i="1"/>
  <c r="I30" i="1"/>
  <c r="H30" i="1"/>
  <c r="G30" i="1"/>
  <c r="F30" i="1"/>
  <c r="Q29" i="1"/>
  <c r="P29" i="1"/>
  <c r="O29" i="1"/>
  <c r="N29" i="1"/>
  <c r="M29" i="1"/>
  <c r="L29" i="1"/>
  <c r="K29" i="1"/>
  <c r="J29" i="1"/>
  <c r="I29" i="1"/>
  <c r="H29" i="1"/>
  <c r="G29" i="1"/>
  <c r="F29" i="1"/>
  <c r="Q15" i="1"/>
  <c r="P15" i="1"/>
  <c r="O15" i="1"/>
  <c r="N15" i="1"/>
  <c r="M15" i="1"/>
  <c r="L15" i="1"/>
  <c r="K15" i="1"/>
  <c r="J15" i="1"/>
  <c r="I15" i="1"/>
  <c r="H15" i="1"/>
  <c r="G15" i="1"/>
  <c r="F15" i="1"/>
  <c r="Q14" i="1"/>
  <c r="P14" i="1"/>
  <c r="O14" i="1"/>
  <c r="N14" i="1"/>
  <c r="M14" i="1"/>
  <c r="L14" i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<sst xmlns="http://schemas.openxmlformats.org/spreadsheetml/2006/main" count="107" uniqueCount="48">
  <si>
    <t xml:space="preserve">ID </t>
  </si>
  <si>
    <t xml:space="preserve">BW </t>
  </si>
  <si>
    <t xml:space="preserve">Treatment </t>
  </si>
  <si>
    <t xml:space="preserve">Sex </t>
  </si>
  <si>
    <t xml:space="preserve">Age </t>
  </si>
  <si>
    <t xml:space="preserve">HR M-mode </t>
  </si>
  <si>
    <t xml:space="preserve">LVIDd </t>
  </si>
  <si>
    <t xml:space="preserve">LVIDs </t>
  </si>
  <si>
    <t xml:space="preserve">%FS </t>
  </si>
  <si>
    <t xml:space="preserve">IVSd </t>
  </si>
  <si>
    <t xml:space="preserve">IVSs </t>
  </si>
  <si>
    <t xml:space="preserve">LVPWd </t>
  </si>
  <si>
    <t xml:space="preserve">LVPWs </t>
  </si>
  <si>
    <t xml:space="preserve">EDD/PWD </t>
  </si>
  <si>
    <t xml:space="preserve">LVDd/BW </t>
  </si>
  <si>
    <t xml:space="preserve">LVM(d) </t>
  </si>
  <si>
    <t xml:space="preserve">LVM/BW </t>
  </si>
  <si>
    <t xml:space="preserve">(g) </t>
  </si>
  <si>
    <t xml:space="preserve">(bpm) </t>
  </si>
  <si>
    <t xml:space="preserve">(mm) </t>
  </si>
  <si>
    <t xml:space="preserve">(mg) </t>
  </si>
  <si>
    <t xml:space="preserve">Index (%) </t>
  </si>
  <si>
    <t xml:space="preserve">Group1: Control </t>
  </si>
  <si>
    <t>BlockIT</t>
  </si>
  <si>
    <t xml:space="preserve">CTL1 </t>
  </si>
  <si>
    <t xml:space="preserve">Control </t>
  </si>
  <si>
    <t xml:space="preserve">M </t>
  </si>
  <si>
    <t xml:space="preserve">CTL3 </t>
  </si>
  <si>
    <t xml:space="preserve">CTL4 </t>
  </si>
  <si>
    <t xml:space="preserve">CTL5 </t>
  </si>
  <si>
    <t xml:space="preserve">CTL6 </t>
  </si>
  <si>
    <t xml:space="preserve">CTL7 </t>
  </si>
  <si>
    <t xml:space="preserve">CTL2 </t>
  </si>
  <si>
    <t xml:space="preserve">Mean </t>
  </si>
  <si>
    <t xml:space="preserve">SD </t>
  </si>
  <si>
    <t xml:space="preserve">Group2: miRNA486 Treated </t>
  </si>
  <si>
    <t>miR486</t>
  </si>
  <si>
    <t xml:space="preserve">MIR1 </t>
  </si>
  <si>
    <t xml:space="preserve">miRNA486 Treated </t>
  </si>
  <si>
    <t xml:space="preserve">MIR2 </t>
  </si>
  <si>
    <t xml:space="preserve">MIR3 </t>
  </si>
  <si>
    <t xml:space="preserve">MIR4 </t>
  </si>
  <si>
    <t xml:space="preserve">MIR5 </t>
  </si>
  <si>
    <t xml:space="preserve">MIR6 </t>
  </si>
  <si>
    <t xml:space="preserve">MIR7 </t>
  </si>
  <si>
    <t xml:space="preserve">MIR8 </t>
  </si>
  <si>
    <t xml:space="preserve">MIR9 </t>
  </si>
  <si>
    <t xml:space="preserve">Ttest: Control vs. Treated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</si>
</sst>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DDDE-E0C8-424F-98FB-D640802477C4}">
  <sheetPr>
    <pageSetUpPr fitToPage="1"/>
  </sheetPr>
  <dimension ref="A1:Q35"/>
  <sheetViews>
    <sheetView tabSelected="1" workbookViewId="0">
      <selection activeCell="Q35" sqref="A1:Q35"/>
    </sheetView>
  </sheetViews>
  <sheetFormatPr baseColWidth="10" defaultRowHeight="16" x14ac:dyDescent="0.2"/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3" spans="1:17" x14ac:dyDescent="0.2">
      <c r="B3" t="s">
        <v>17</v>
      </c>
      <c r="F3" t="s">
        <v>18</v>
      </c>
      <c r="G3" t="s">
        <v>19</v>
      </c>
      <c r="H3" t="s">
        <v>19</v>
      </c>
      <c r="J3" t="s">
        <v>19</v>
      </c>
      <c r="K3" t="s">
        <v>19</v>
      </c>
      <c r="L3" t="s">
        <v>19</v>
      </c>
      <c r="M3" t="s">
        <v>19</v>
      </c>
      <c r="P3" t="s">
        <v>20</v>
      </c>
      <c r="Q3" t="s">
        <v>21</v>
      </c>
    </row>
    <row r="5" spans="1:17" x14ac:dyDescent="0.2">
      <c r="A5" t="s">
        <v>22</v>
      </c>
    </row>
    <row r="6" spans="1:17" x14ac:dyDescent="0.2">
      <c r="A6" t="s">
        <v>23</v>
      </c>
    </row>
    <row r="7" spans="1:17" x14ac:dyDescent="0.2">
      <c r="A7" t="s">
        <v>24</v>
      </c>
      <c r="B7">
        <v>4</v>
      </c>
      <c r="C7" t="s">
        <v>25</v>
      </c>
      <c r="D7" t="s">
        <v>26</v>
      </c>
      <c r="E7">
        <v>0.7</v>
      </c>
      <c r="F7">
        <v>526</v>
      </c>
      <c r="G7">
        <v>1.39</v>
      </c>
      <c r="H7">
        <v>0.54</v>
      </c>
      <c r="I7">
        <v>61.3</v>
      </c>
      <c r="J7">
        <v>0.44</v>
      </c>
      <c r="K7">
        <v>0.68</v>
      </c>
      <c r="L7">
        <v>0.42</v>
      </c>
      <c r="M7">
        <v>0.75</v>
      </c>
      <c r="N7">
        <v>3.31</v>
      </c>
      <c r="O7">
        <v>0.34699999999999998</v>
      </c>
      <c r="P7">
        <v>9.1999999999999993</v>
      </c>
      <c r="Q7">
        <v>2.2999999999999998</v>
      </c>
    </row>
    <row r="8" spans="1:17" x14ac:dyDescent="0.2">
      <c r="A8" t="s">
        <v>27</v>
      </c>
      <c r="B8">
        <v>4</v>
      </c>
      <c r="C8" t="s">
        <v>25</v>
      </c>
      <c r="D8" t="s">
        <v>26</v>
      </c>
      <c r="E8">
        <v>0.7</v>
      </c>
      <c r="F8">
        <v>413</v>
      </c>
      <c r="G8">
        <v>1.2</v>
      </c>
      <c r="H8">
        <v>0.44</v>
      </c>
      <c r="I8">
        <v>63</v>
      </c>
      <c r="J8">
        <v>0.41</v>
      </c>
      <c r="K8">
        <v>0.67</v>
      </c>
      <c r="L8">
        <v>0.5</v>
      </c>
      <c r="M8">
        <v>0.73</v>
      </c>
      <c r="N8">
        <v>2.4</v>
      </c>
      <c r="O8">
        <v>0.3</v>
      </c>
      <c r="P8">
        <v>8.1999999999999993</v>
      </c>
      <c r="Q8">
        <v>2.0499999999999998</v>
      </c>
    </row>
    <row r="9" spans="1:17" x14ac:dyDescent="0.2">
      <c r="A9" t="s">
        <v>28</v>
      </c>
      <c r="B9">
        <v>5</v>
      </c>
      <c r="C9" t="s">
        <v>25</v>
      </c>
      <c r="D9" t="s">
        <v>26</v>
      </c>
      <c r="E9">
        <v>0.7</v>
      </c>
      <c r="F9">
        <v>500</v>
      </c>
      <c r="G9">
        <v>1.27</v>
      </c>
      <c r="H9">
        <v>0.61</v>
      </c>
      <c r="I9">
        <v>51.7</v>
      </c>
      <c r="J9">
        <v>0.46</v>
      </c>
      <c r="K9">
        <v>0.68</v>
      </c>
      <c r="L9">
        <v>0.46</v>
      </c>
      <c r="M9">
        <v>0.7</v>
      </c>
      <c r="N9">
        <v>2.78</v>
      </c>
      <c r="O9">
        <v>0.254</v>
      </c>
      <c r="P9">
        <v>8.9</v>
      </c>
      <c r="Q9">
        <v>1.78</v>
      </c>
    </row>
    <row r="10" spans="1:17" x14ac:dyDescent="0.2">
      <c r="A10" t="s">
        <v>29</v>
      </c>
      <c r="B10">
        <v>4</v>
      </c>
      <c r="C10" t="s">
        <v>25</v>
      </c>
      <c r="D10" t="s">
        <v>26</v>
      </c>
      <c r="E10">
        <v>0.7</v>
      </c>
      <c r="F10">
        <v>480</v>
      </c>
      <c r="G10">
        <v>1.38</v>
      </c>
      <c r="H10">
        <v>0.66</v>
      </c>
      <c r="I10">
        <v>52</v>
      </c>
      <c r="J10">
        <v>0.4</v>
      </c>
      <c r="K10">
        <v>0.57999999999999996</v>
      </c>
      <c r="L10">
        <v>0.38</v>
      </c>
      <c r="M10">
        <v>0.66</v>
      </c>
      <c r="N10">
        <v>3.62</v>
      </c>
      <c r="O10">
        <v>0.34499999999999997</v>
      </c>
      <c r="P10">
        <v>8</v>
      </c>
      <c r="Q10">
        <v>2</v>
      </c>
    </row>
    <row r="11" spans="1:17" x14ac:dyDescent="0.2">
      <c r="A11" t="s">
        <v>30</v>
      </c>
      <c r="B11">
        <v>4</v>
      </c>
      <c r="C11" t="s">
        <v>25</v>
      </c>
      <c r="D11" t="s">
        <v>26</v>
      </c>
      <c r="E11">
        <v>0.7</v>
      </c>
      <c r="F11">
        <v>423</v>
      </c>
      <c r="G11">
        <v>1.46</v>
      </c>
      <c r="H11">
        <v>0.62</v>
      </c>
      <c r="I11">
        <v>57.5</v>
      </c>
      <c r="J11">
        <v>0.46</v>
      </c>
      <c r="K11">
        <v>0.66</v>
      </c>
      <c r="L11">
        <v>0.46</v>
      </c>
      <c r="M11">
        <v>0.75</v>
      </c>
      <c r="N11">
        <v>3.15</v>
      </c>
      <c r="O11">
        <v>0.36399999999999999</v>
      </c>
      <c r="P11">
        <v>11.1</v>
      </c>
      <c r="Q11">
        <v>2.78</v>
      </c>
    </row>
    <row r="12" spans="1:17" x14ac:dyDescent="0.2">
      <c r="A12" t="s">
        <v>31</v>
      </c>
      <c r="B12">
        <v>4</v>
      </c>
      <c r="C12" t="s">
        <v>25</v>
      </c>
      <c r="D12" t="s">
        <v>26</v>
      </c>
      <c r="E12">
        <v>0.7</v>
      </c>
      <c r="F12">
        <v>505</v>
      </c>
      <c r="G12">
        <v>1.1299999999999999</v>
      </c>
      <c r="H12">
        <v>0.54</v>
      </c>
      <c r="I12">
        <v>51.7</v>
      </c>
      <c r="J12">
        <v>0.44</v>
      </c>
      <c r="K12">
        <v>0.63</v>
      </c>
      <c r="L12">
        <v>0.41</v>
      </c>
      <c r="M12">
        <v>0.71</v>
      </c>
      <c r="N12">
        <v>2.73</v>
      </c>
      <c r="O12">
        <v>0.28100000000000003</v>
      </c>
      <c r="P12">
        <v>6.7</v>
      </c>
      <c r="Q12">
        <v>1.68</v>
      </c>
    </row>
    <row r="13" spans="1:17" x14ac:dyDescent="0.2">
      <c r="A13" t="s">
        <v>32</v>
      </c>
      <c r="B13">
        <v>4</v>
      </c>
      <c r="C13" t="s">
        <v>25</v>
      </c>
      <c r="D13" t="s">
        <v>26</v>
      </c>
      <c r="E13">
        <v>0.7</v>
      </c>
      <c r="F13">
        <v>530</v>
      </c>
      <c r="G13">
        <v>1.3</v>
      </c>
      <c r="H13">
        <v>0.61</v>
      </c>
      <c r="I13">
        <v>52.9</v>
      </c>
      <c r="J13">
        <v>0.49</v>
      </c>
      <c r="K13">
        <v>0.68</v>
      </c>
      <c r="L13">
        <v>0.44</v>
      </c>
      <c r="M13">
        <v>0.69</v>
      </c>
      <c r="N13">
        <v>2.93</v>
      </c>
      <c r="O13">
        <v>0.32500000000000001</v>
      </c>
      <c r="P13">
        <v>9.5</v>
      </c>
      <c r="Q13">
        <v>2.38</v>
      </c>
    </row>
    <row r="14" spans="1:17" x14ac:dyDescent="0.2">
      <c r="A14" t="s">
        <v>33</v>
      </c>
      <c r="F14" s="1">
        <f>AVERAGE(F7:F13)</f>
        <v>482.42857142857144</v>
      </c>
      <c r="G14" s="1">
        <f t="shared" ref="G14:Q14" si="0">AVERAGE(G7:G13)</f>
        <v>1.3042857142857145</v>
      </c>
      <c r="H14" s="1">
        <f t="shared" si="0"/>
        <v>0.5742857142857144</v>
      </c>
      <c r="I14" s="2">
        <f t="shared" si="0"/>
        <v>55.728571428571421</v>
      </c>
      <c r="J14" s="1">
        <f t="shared" si="0"/>
        <v>0.44285714285714278</v>
      </c>
      <c r="K14" s="1">
        <f t="shared" si="0"/>
        <v>0.65428571428571425</v>
      </c>
      <c r="L14" s="1">
        <f t="shared" si="0"/>
        <v>0.43857142857142856</v>
      </c>
      <c r="M14" s="1">
        <f t="shared" si="0"/>
        <v>0.71285714285714286</v>
      </c>
      <c r="N14" s="1">
        <f t="shared" si="0"/>
        <v>2.9885714285714284</v>
      </c>
      <c r="O14" s="1">
        <f t="shared" si="0"/>
        <v>0.31657142857142861</v>
      </c>
      <c r="P14" s="1">
        <f t="shared" si="0"/>
        <v>8.8000000000000007</v>
      </c>
      <c r="Q14" s="1">
        <f t="shared" si="0"/>
        <v>2.1385714285714283</v>
      </c>
    </row>
    <row r="15" spans="1:17" x14ac:dyDescent="0.2">
      <c r="A15" t="s">
        <v>34</v>
      </c>
      <c r="F15" s="1">
        <f>STDEV(F7:F13)/SQRT(COUNT(F7:F13))</f>
        <v>17.820343034025473</v>
      </c>
      <c r="G15" s="1">
        <f t="shared" ref="G15:Q15" si="1">STDEV(G7:G13)/SQRT(COUNT(G7:G13))</f>
        <v>4.3581185480562092E-2</v>
      </c>
      <c r="H15" s="1">
        <f t="shared" si="1"/>
        <v>2.7762353994568362E-2</v>
      </c>
      <c r="I15" s="1">
        <f t="shared" si="1"/>
        <v>1.8349405447373728</v>
      </c>
      <c r="J15" s="1">
        <f t="shared" si="1"/>
        <v>1.1693361102674929E-2</v>
      </c>
      <c r="K15" s="1">
        <f t="shared" si="1"/>
        <v>1.4118063886070101E-2</v>
      </c>
      <c r="L15" s="1">
        <f t="shared" si="1"/>
        <v>1.4869042853329521E-2</v>
      </c>
      <c r="M15" s="1">
        <f t="shared" si="1"/>
        <v>1.2481278497220149E-2</v>
      </c>
      <c r="N15" s="1">
        <f t="shared" si="1"/>
        <v>0.15339691080624146</v>
      </c>
      <c r="O15" s="1">
        <f t="shared" si="1"/>
        <v>1.5047317658223312E-2</v>
      </c>
      <c r="P15" s="1">
        <f t="shared" si="1"/>
        <v>0.52007325491337342</v>
      </c>
      <c r="Q15" s="1">
        <f t="shared" si="1"/>
        <v>0.14323521400344333</v>
      </c>
    </row>
    <row r="18" spans="1:17" x14ac:dyDescent="0.2">
      <c r="A18" t="s">
        <v>35</v>
      </c>
    </row>
    <row r="19" spans="1:17" x14ac:dyDescent="0.2">
      <c r="A19" t="s">
        <v>36</v>
      </c>
    </row>
    <row r="20" spans="1:17" x14ac:dyDescent="0.2">
      <c r="A20" t="s">
        <v>37</v>
      </c>
      <c r="B20">
        <v>4</v>
      </c>
      <c r="C20" t="s">
        <v>38</v>
      </c>
      <c r="D20" t="s">
        <v>26</v>
      </c>
      <c r="E20">
        <v>0.7</v>
      </c>
      <c r="F20">
        <v>470</v>
      </c>
      <c r="G20">
        <v>1.59</v>
      </c>
      <c r="H20">
        <v>0.68</v>
      </c>
      <c r="I20">
        <v>57.6</v>
      </c>
      <c r="J20">
        <v>0.44</v>
      </c>
      <c r="K20">
        <v>0.68</v>
      </c>
      <c r="L20">
        <v>0.47</v>
      </c>
      <c r="M20">
        <v>0.72</v>
      </c>
      <c r="N20">
        <v>3.4</v>
      </c>
      <c r="O20">
        <v>0.39800000000000002</v>
      </c>
      <c r="P20">
        <v>12.4</v>
      </c>
      <c r="Q20">
        <v>3.1</v>
      </c>
    </row>
    <row r="21" spans="1:17" x14ac:dyDescent="0.2">
      <c r="A21" t="s">
        <v>39</v>
      </c>
      <c r="B21">
        <v>4</v>
      </c>
      <c r="C21" t="s">
        <v>38</v>
      </c>
      <c r="D21" t="s">
        <v>26</v>
      </c>
      <c r="E21">
        <v>0.7</v>
      </c>
      <c r="F21">
        <v>511</v>
      </c>
      <c r="G21">
        <v>1.49</v>
      </c>
      <c r="H21">
        <v>0.68</v>
      </c>
      <c r="I21">
        <v>54.6</v>
      </c>
      <c r="J21">
        <v>0.52</v>
      </c>
      <c r="K21">
        <v>0.7</v>
      </c>
      <c r="L21">
        <v>0.46</v>
      </c>
      <c r="M21">
        <v>0.73</v>
      </c>
      <c r="N21">
        <v>3.22</v>
      </c>
      <c r="O21">
        <v>0.372</v>
      </c>
      <c r="P21">
        <v>12.5</v>
      </c>
      <c r="Q21">
        <v>3.13</v>
      </c>
    </row>
    <row r="22" spans="1:17" x14ac:dyDescent="0.2">
      <c r="A22" t="s">
        <v>40</v>
      </c>
      <c r="B22">
        <v>4</v>
      </c>
      <c r="C22" t="s">
        <v>38</v>
      </c>
      <c r="D22" t="s">
        <v>26</v>
      </c>
      <c r="E22">
        <v>0.7</v>
      </c>
      <c r="F22">
        <v>505</v>
      </c>
      <c r="G22">
        <v>1.51</v>
      </c>
      <c r="H22">
        <v>0.68</v>
      </c>
      <c r="I22">
        <v>54.8</v>
      </c>
      <c r="J22">
        <v>0.43</v>
      </c>
      <c r="K22">
        <v>0.66</v>
      </c>
      <c r="L22">
        <v>0.43</v>
      </c>
      <c r="M22">
        <v>0.74</v>
      </c>
      <c r="N22">
        <v>3.49</v>
      </c>
      <c r="O22">
        <v>0.377</v>
      </c>
      <c r="P22">
        <v>10.4</v>
      </c>
      <c r="Q22">
        <v>2.6</v>
      </c>
    </row>
    <row r="23" spans="1:17" x14ac:dyDescent="0.2">
      <c r="A23" t="s">
        <v>41</v>
      </c>
      <c r="B23">
        <v>4</v>
      </c>
      <c r="C23" t="s">
        <v>38</v>
      </c>
      <c r="D23" t="s">
        <v>26</v>
      </c>
      <c r="E23">
        <v>0.7</v>
      </c>
      <c r="F23">
        <v>495</v>
      </c>
      <c r="G23">
        <v>1.66</v>
      </c>
      <c r="H23">
        <v>0.78</v>
      </c>
      <c r="I23">
        <v>53</v>
      </c>
      <c r="J23">
        <v>0.44</v>
      </c>
      <c r="K23">
        <v>0.64</v>
      </c>
      <c r="L23">
        <v>0.43</v>
      </c>
      <c r="M23">
        <v>0.66</v>
      </c>
      <c r="N23">
        <v>3.91</v>
      </c>
      <c r="O23">
        <v>0.41599999999999998</v>
      </c>
      <c r="P23">
        <v>12.4</v>
      </c>
      <c r="Q23">
        <v>3.1</v>
      </c>
    </row>
    <row r="24" spans="1:17" x14ac:dyDescent="0.2">
      <c r="A24" t="s">
        <v>42</v>
      </c>
      <c r="B24">
        <v>4</v>
      </c>
      <c r="C24" t="s">
        <v>38</v>
      </c>
      <c r="D24" t="s">
        <v>26</v>
      </c>
      <c r="E24">
        <v>0.7</v>
      </c>
      <c r="F24">
        <v>496</v>
      </c>
      <c r="G24">
        <v>1.43</v>
      </c>
      <c r="H24">
        <v>0.68</v>
      </c>
      <c r="I24">
        <v>52.8</v>
      </c>
      <c r="J24">
        <v>0.39</v>
      </c>
      <c r="K24">
        <v>0.57999999999999996</v>
      </c>
      <c r="L24">
        <v>0.39</v>
      </c>
      <c r="M24">
        <v>0.68</v>
      </c>
      <c r="N24">
        <v>3.69</v>
      </c>
      <c r="O24">
        <v>0.35799999999999998</v>
      </c>
      <c r="P24">
        <v>8.3000000000000007</v>
      </c>
      <c r="Q24">
        <v>2.08</v>
      </c>
    </row>
    <row r="25" spans="1:17" x14ac:dyDescent="0.2">
      <c r="A25" t="s">
        <v>43</v>
      </c>
      <c r="B25">
        <v>4</v>
      </c>
      <c r="C25" t="s">
        <v>38</v>
      </c>
      <c r="D25" t="s">
        <v>26</v>
      </c>
      <c r="E25">
        <v>0.7</v>
      </c>
      <c r="F25">
        <v>526</v>
      </c>
      <c r="G25">
        <v>1.66</v>
      </c>
      <c r="H25">
        <v>0.74</v>
      </c>
      <c r="I25">
        <v>55.1</v>
      </c>
      <c r="J25">
        <v>0.45</v>
      </c>
      <c r="K25">
        <v>0.66</v>
      </c>
      <c r="L25">
        <v>0.47</v>
      </c>
      <c r="M25">
        <v>0.83</v>
      </c>
      <c r="N25">
        <v>3.53</v>
      </c>
      <c r="O25">
        <v>0.41399999999999998</v>
      </c>
      <c r="P25">
        <v>13.4</v>
      </c>
      <c r="Q25">
        <v>3.35</v>
      </c>
    </row>
    <row r="26" spans="1:17" x14ac:dyDescent="0.2">
      <c r="A26" t="s">
        <v>44</v>
      </c>
      <c r="B26">
        <v>4</v>
      </c>
      <c r="C26" t="s">
        <v>38</v>
      </c>
      <c r="D26" t="s">
        <v>26</v>
      </c>
      <c r="E26">
        <v>0.7</v>
      </c>
      <c r="F26">
        <v>501</v>
      </c>
      <c r="G26">
        <v>1.59</v>
      </c>
      <c r="H26">
        <v>0.78</v>
      </c>
      <c r="I26">
        <v>50.8</v>
      </c>
      <c r="J26">
        <v>0.39</v>
      </c>
      <c r="K26">
        <v>0.61</v>
      </c>
      <c r="L26">
        <v>0.43</v>
      </c>
      <c r="M26">
        <v>0.66</v>
      </c>
      <c r="N26">
        <v>3.68</v>
      </c>
      <c r="O26">
        <v>0.39700000000000002</v>
      </c>
      <c r="P26">
        <v>10.7</v>
      </c>
      <c r="Q26">
        <v>2.68</v>
      </c>
    </row>
    <row r="27" spans="1:17" x14ac:dyDescent="0.2">
      <c r="A27" t="s">
        <v>45</v>
      </c>
      <c r="B27">
        <v>5</v>
      </c>
      <c r="C27" t="s">
        <v>38</v>
      </c>
      <c r="D27" t="s">
        <v>26</v>
      </c>
      <c r="E27">
        <v>0.7</v>
      </c>
      <c r="F27">
        <v>535</v>
      </c>
      <c r="G27">
        <v>1.31</v>
      </c>
      <c r="H27">
        <v>0.61</v>
      </c>
      <c r="I27">
        <v>53.1</v>
      </c>
      <c r="J27">
        <v>0.44</v>
      </c>
      <c r="K27">
        <v>0.69</v>
      </c>
      <c r="L27">
        <v>0.4</v>
      </c>
      <c r="M27">
        <v>0.71</v>
      </c>
      <c r="N27">
        <v>3.27</v>
      </c>
      <c r="O27">
        <v>0.26100000000000001</v>
      </c>
      <c r="P27">
        <v>8.1999999999999993</v>
      </c>
      <c r="Q27">
        <v>1.64</v>
      </c>
    </row>
    <row r="28" spans="1:17" x14ac:dyDescent="0.2">
      <c r="A28" t="s">
        <v>46</v>
      </c>
      <c r="B28">
        <v>5</v>
      </c>
      <c r="C28" t="s">
        <v>38</v>
      </c>
      <c r="D28" t="s">
        <v>26</v>
      </c>
      <c r="E28">
        <v>0.7</v>
      </c>
      <c r="F28">
        <v>508</v>
      </c>
      <c r="G28">
        <v>1.46</v>
      </c>
      <c r="H28">
        <v>0.72</v>
      </c>
      <c r="I28">
        <v>50.9</v>
      </c>
      <c r="J28">
        <v>0.41</v>
      </c>
      <c r="K28">
        <v>0.57999999999999996</v>
      </c>
      <c r="L28">
        <v>0.39</v>
      </c>
      <c r="M28">
        <v>0.68</v>
      </c>
      <c r="N28">
        <v>3.71</v>
      </c>
      <c r="O28">
        <v>0.29299999999999998</v>
      </c>
      <c r="P28">
        <v>9.1</v>
      </c>
      <c r="Q28">
        <v>1.82</v>
      </c>
    </row>
    <row r="29" spans="1:17" x14ac:dyDescent="0.2">
      <c r="A29" t="s">
        <v>33</v>
      </c>
      <c r="F29" s="1">
        <f>AVERAGE(F22:F28)</f>
        <v>509.42857142857144</v>
      </c>
      <c r="G29" s="1">
        <f t="shared" ref="G29:Q29" si="2">AVERAGE(G22:G28)</f>
        <v>1.5171428571428573</v>
      </c>
      <c r="H29" s="1">
        <f t="shared" si="2"/>
        <v>0.71285714285714286</v>
      </c>
      <c r="I29" s="2">
        <f t="shared" si="2"/>
        <v>52.928571428571431</v>
      </c>
      <c r="J29" s="1">
        <f t="shared" si="2"/>
        <v>0.42142857142857143</v>
      </c>
      <c r="K29" s="1">
        <f t="shared" si="2"/>
        <v>0.63142857142857145</v>
      </c>
      <c r="L29" s="1">
        <f t="shared" si="2"/>
        <v>0.42</v>
      </c>
      <c r="M29" s="1">
        <f t="shared" si="2"/>
        <v>0.70857142857142852</v>
      </c>
      <c r="N29" s="1">
        <f t="shared" si="2"/>
        <v>3.6114285714285717</v>
      </c>
      <c r="O29" s="1">
        <f t="shared" si="2"/>
        <v>0.35942857142857143</v>
      </c>
      <c r="P29" s="1">
        <f t="shared" si="2"/>
        <v>10.357142857142858</v>
      </c>
      <c r="Q29" s="1">
        <f t="shared" si="2"/>
        <v>2.4671428571428571</v>
      </c>
    </row>
    <row r="30" spans="1:17" x14ac:dyDescent="0.2">
      <c r="A30" t="s">
        <v>34</v>
      </c>
      <c r="F30" s="1">
        <f>STDEV(F22:F28)/SQRT(COUNT(F22:F28))</f>
        <v>5.7934985846498774</v>
      </c>
      <c r="G30" s="1">
        <f t="shared" ref="G30:Q30" si="3">STDEV(G22:G28)/SQRT(COUNT(G22:G28))</f>
        <v>4.8781060225611052E-2</v>
      </c>
      <c r="H30" s="1">
        <f t="shared" si="3"/>
        <v>2.3167535343181223E-2</v>
      </c>
      <c r="I30" s="1">
        <f t="shared" si="3"/>
        <v>0.6346030951983882</v>
      </c>
      <c r="J30" s="1">
        <f t="shared" si="3"/>
        <v>9.3677693204314294E-3</v>
      </c>
      <c r="K30" s="1">
        <f t="shared" si="3"/>
        <v>1.6099182385120925E-2</v>
      </c>
      <c r="L30" s="1">
        <f t="shared" si="3"/>
        <v>1.0910894511799612E-2</v>
      </c>
      <c r="M30" s="1">
        <f t="shared" si="3"/>
        <v>2.2931426910160951E-2</v>
      </c>
      <c r="N30" s="1">
        <f t="shared" si="3"/>
        <v>7.6793742658921291E-2</v>
      </c>
      <c r="O30" s="1">
        <f t="shared" si="3"/>
        <v>2.2887777090317266E-2</v>
      </c>
      <c r="P30" s="1">
        <f t="shared" si="3"/>
        <v>0.75619887244948825</v>
      </c>
      <c r="Q30" s="1">
        <f t="shared" si="3"/>
        <v>0.24376720242803757</v>
      </c>
    </row>
    <row r="33" spans="1:17" x14ac:dyDescent="0.2">
      <c r="B33" t="s">
        <v>1</v>
      </c>
      <c r="F33" t="s">
        <v>5</v>
      </c>
      <c r="G33" t="s">
        <v>6</v>
      </c>
      <c r="H33" t="s">
        <v>7</v>
      </c>
      <c r="I33" t="s">
        <v>8</v>
      </c>
      <c r="J33" t="s">
        <v>9</v>
      </c>
      <c r="K33" t="s">
        <v>10</v>
      </c>
      <c r="L33" t="s">
        <v>11</v>
      </c>
      <c r="M33" t="s">
        <v>12</v>
      </c>
      <c r="N33" t="s">
        <v>13</v>
      </c>
      <c r="O33" t="s">
        <v>14</v>
      </c>
      <c r="P33" t="s">
        <v>15</v>
      </c>
      <c r="Q33" t="s">
        <v>16</v>
      </c>
    </row>
    <row r="34" spans="1:17" x14ac:dyDescent="0.2">
      <c r="B34" t="s">
        <v>17</v>
      </c>
      <c r="F34" t="s">
        <v>18</v>
      </c>
      <c r="G34" t="s">
        <v>19</v>
      </c>
      <c r="H34" t="s">
        <v>19</v>
      </c>
      <c r="J34" t="s">
        <v>19</v>
      </c>
      <c r="K34" t="s">
        <v>19</v>
      </c>
      <c r="L34" t="s">
        <v>19</v>
      </c>
      <c r="M34" t="s">
        <v>19</v>
      </c>
      <c r="P34" t="s">
        <v>20</v>
      </c>
      <c r="Q34" t="s">
        <v>21</v>
      </c>
    </row>
    <row r="35" spans="1:17" x14ac:dyDescent="0.2">
      <c r="A35" t="s">
        <v>47</v>
      </c>
      <c r="F35">
        <f t="shared" ref="F35:Q35" si="4">TTEST(F7:F13,F20:F28,1,2)</f>
        <v>0.10208857432393413</v>
      </c>
      <c r="G35" s="3">
        <f t="shared" si="4"/>
        <v>1.0626295973277257E-3</v>
      </c>
      <c r="H35" s="3">
        <f t="shared" si="4"/>
        <v>5.4435161630523633E-4</v>
      </c>
      <c r="I35">
        <f t="shared" si="4"/>
        <v>0.13185128820853168</v>
      </c>
      <c r="J35">
        <f t="shared" si="4"/>
        <v>0.32418804190477468</v>
      </c>
      <c r="K35">
        <f t="shared" si="4"/>
        <v>0.32487623086963646</v>
      </c>
      <c r="L35">
        <f t="shared" si="4"/>
        <v>0.31888108491595807</v>
      </c>
      <c r="M35">
        <f t="shared" si="4"/>
        <v>0.48917167621245961</v>
      </c>
      <c r="N35" s="3">
        <f t="shared" si="4"/>
        <v>1.7810347889200262E-3</v>
      </c>
      <c r="O35" s="3">
        <f t="shared" si="4"/>
        <v>3.337152639492115E-2</v>
      </c>
      <c r="P35" s="3">
        <f t="shared" si="4"/>
        <v>1.8276525662137767E-2</v>
      </c>
      <c r="Q35">
        <f t="shared" si="4"/>
        <v>5.0831788129266114E-2</v>
      </c>
    </row>
  </sheetData>
  <pageMargins left="0.7" right="0.7" top="0.75" bottom="0.75" header="0.3" footer="0.3"/>
  <pageSetup scale="6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Vishal Nigam</dc:creator>
  <cp:lastModifiedBy>Vishal Nigam</cp:lastModifiedBy>
  <dcterms:created xsi:type="dcterms:W3CDTF">2018-10-04T16:53:48Z</dcterms:created>
  <dcterms:modified xsi:type="dcterms:W3CDTF">2018-10-31T05:10:51Z</dcterms:modified>
</cp:coreProperties>
</file>