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10520"/>
  </bookViews>
  <sheets>
    <sheet name="Table S5 Abs quant mice" sheetId="1" r:id="rId1"/>
  </sheets>
  <definedNames>
    <definedName name="_xlnm._FilterDatabase" localSheetId="0" hidden="1">'Table S5 Abs quant mice'!$B$3:$K$3</definedName>
  </definedNames>
  <calcPr calcId="145621"/>
</workbook>
</file>

<file path=xl/calcChain.xml><?xml version="1.0" encoding="utf-8"?>
<calcChain xmlns="http://schemas.openxmlformats.org/spreadsheetml/2006/main">
  <c r="M49" i="1" l="1"/>
  <c r="M50" i="1"/>
  <c r="M51" i="1"/>
  <c r="M52" i="1"/>
  <c r="M53" i="1"/>
  <c r="M54" i="1"/>
  <c r="M9" i="1" l="1"/>
  <c r="M8" i="1"/>
  <c r="M7" i="1"/>
  <c r="M15" i="1"/>
  <c r="M14" i="1"/>
  <c r="M13" i="1"/>
  <c r="M21" i="1"/>
  <c r="M20" i="1"/>
  <c r="M19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J27" i="1" l="1"/>
  <c r="E27" i="1"/>
  <c r="J26" i="1"/>
  <c r="E26" i="1"/>
  <c r="J25" i="1"/>
  <c r="E25" i="1"/>
  <c r="J24" i="1"/>
  <c r="J23" i="1"/>
  <c r="J22" i="1"/>
  <c r="J21" i="1"/>
  <c r="E21" i="1"/>
  <c r="J20" i="1"/>
  <c r="E20" i="1"/>
  <c r="J19" i="1"/>
  <c r="E19" i="1"/>
  <c r="J18" i="1"/>
  <c r="J17" i="1"/>
  <c r="J16" i="1"/>
  <c r="J15" i="1"/>
  <c r="E15" i="1"/>
  <c r="J14" i="1"/>
  <c r="E14" i="1"/>
  <c r="J13" i="1"/>
  <c r="E13" i="1"/>
  <c r="J12" i="1"/>
  <c r="J11" i="1"/>
  <c r="J10" i="1"/>
  <c r="J9" i="1"/>
  <c r="E9" i="1"/>
  <c r="J8" i="1"/>
  <c r="E8" i="1"/>
  <c r="J7" i="1"/>
  <c r="E7" i="1"/>
  <c r="J6" i="1"/>
  <c r="J5" i="1"/>
  <c r="J4" i="1"/>
</calcChain>
</file>

<file path=xl/sharedStrings.xml><?xml version="1.0" encoding="utf-8"?>
<sst xmlns="http://schemas.openxmlformats.org/spreadsheetml/2006/main" count="120" uniqueCount="71">
  <si>
    <t>Muc5ac</t>
  </si>
  <si>
    <t>Muc5b</t>
  </si>
  <si>
    <t>Sample type</t>
  </si>
  <si>
    <t>SD</t>
  </si>
  <si>
    <t>RSD</t>
  </si>
  <si>
    <t>COUNT</t>
  </si>
  <si>
    <t>whole BALF PPEm</t>
  </si>
  <si>
    <t>BALF SN PPEm</t>
  </si>
  <si>
    <t>Muc5ac/Muc5b</t>
  </si>
  <si>
    <t>PEPTIDES</t>
  </si>
  <si>
    <t>AVERAGE, fmol per sample</t>
  </si>
  <si>
    <t>Fmol/ul</t>
  </si>
  <si>
    <t>BALF SN Saline</t>
  </si>
  <si>
    <t>whole BALF Saline</t>
  </si>
  <si>
    <t>Plugs</t>
  </si>
  <si>
    <t>MS578_13</t>
  </si>
  <si>
    <t>MS578_14</t>
  </si>
  <si>
    <t>MS578_15</t>
  </si>
  <si>
    <t>MS578_16</t>
  </si>
  <si>
    <t>MS578_17</t>
  </si>
  <si>
    <t>MS578_18</t>
  </si>
  <si>
    <t>MS578_19</t>
  </si>
  <si>
    <t>MS578_20</t>
  </si>
  <si>
    <t>MS578_21</t>
  </si>
  <si>
    <t>MS578_22</t>
  </si>
  <si>
    <t>MS578_23</t>
  </si>
  <si>
    <t>MS578_24</t>
  </si>
  <si>
    <t>Replicate MS Number</t>
  </si>
  <si>
    <t>MS571_01</t>
  </si>
  <si>
    <t>MS571_02</t>
  </si>
  <si>
    <t>MS571_03</t>
  </si>
  <si>
    <t>MS571_04</t>
  </si>
  <si>
    <t>MS571_05</t>
  </si>
  <si>
    <t>MS571_06</t>
  </si>
  <si>
    <t>MS571_07</t>
  </si>
  <si>
    <t>MS571_08</t>
  </si>
  <si>
    <t>MS571_09</t>
  </si>
  <si>
    <t>MS571_10</t>
  </si>
  <si>
    <t>MS571_11</t>
  </si>
  <si>
    <t>MS571_12</t>
  </si>
  <si>
    <t>MS571_SN_01</t>
  </si>
  <si>
    <t>MS571_SN_02</t>
  </si>
  <si>
    <t>MS571_SN_03</t>
  </si>
  <si>
    <t>MS571_SN_04</t>
  </si>
  <si>
    <t>MS571_SN_05</t>
  </si>
  <si>
    <t>MS571_SN_06</t>
  </si>
  <si>
    <t>MS571_SN_07</t>
  </si>
  <si>
    <t>MS571_SN_08</t>
  </si>
  <si>
    <t>MS571_SN_09</t>
  </si>
  <si>
    <t>MS571_SN_10</t>
  </si>
  <si>
    <t>MS571_SN_11</t>
  </si>
  <si>
    <t>MS571_SN_12</t>
  </si>
  <si>
    <t>MS571_ep_01</t>
  </si>
  <si>
    <t>MS571_ep_02</t>
  </si>
  <si>
    <t>MS571_ep_03</t>
  </si>
  <si>
    <t>MS571_ep_04</t>
  </si>
  <si>
    <t>MS571_ep_05</t>
  </si>
  <si>
    <t>MS571_ep_06</t>
  </si>
  <si>
    <t>MS571_ep_07</t>
  </si>
  <si>
    <t>MS571_ep_08</t>
  </si>
  <si>
    <t>MS571_ep_09</t>
  </si>
  <si>
    <t>MS571_ep_10</t>
  </si>
  <si>
    <t>MS571_ep_11</t>
  </si>
  <si>
    <t>MS571_ep_12</t>
  </si>
  <si>
    <t>MS571_ep_13</t>
  </si>
  <si>
    <t>MS571_ep_14</t>
  </si>
  <si>
    <t>MS571_ep_15</t>
  </si>
  <si>
    <t>MS571_ep_16</t>
  </si>
  <si>
    <t>Epithelial cells saline</t>
  </si>
  <si>
    <t>Epithelial cells PPE</t>
  </si>
  <si>
    <r>
      <rPr>
        <b/>
        <sz val="11"/>
        <color theme="1"/>
        <rFont val="Calibri"/>
        <family val="2"/>
        <scheme val="minor"/>
      </rPr>
      <t>Supplemental Table S5</t>
    </r>
    <r>
      <rPr>
        <sz val="11"/>
        <color theme="1"/>
        <rFont val="Calibri"/>
        <family val="2"/>
        <scheme val="minor"/>
      </rPr>
      <t>. Mass spectrometry based absolute quantification of Muc5ac and Muc5b in whole BALF, BALF supernatants after centrifugation (SN), mucus plugs, and isolated epithelial cells obtained from saline- and PPE-exposed mice.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</si>
</sst>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2" fontId="0" fillId="0" borderId="6" xfId="0" applyNumberFormat="1" applyBorder="1"/>
    <xf numFmtId="2" fontId="0" fillId="0" borderId="7" xfId="0" applyNumberFormat="1" applyBorder="1"/>
    <xf numFmtId="9" fontId="0" fillId="0" borderId="7" xfId="1" applyFont="1" applyBorder="1"/>
    <xf numFmtId="0" fontId="0" fillId="0" borderId="8" xfId="0" applyBorder="1"/>
    <xf numFmtId="2" fontId="0" fillId="0" borderId="9" xfId="0" applyNumberFormat="1" applyBorder="1"/>
    <xf numFmtId="2" fontId="0" fillId="0" borderId="0" xfId="0" applyNumberFormat="1" applyBorder="1"/>
    <xf numFmtId="9" fontId="0" fillId="0" borderId="0" xfId="1" applyFont="1" applyBorder="1"/>
    <xf numFmtId="0" fontId="0" fillId="0" borderId="10" xfId="0" applyBorder="1"/>
    <xf numFmtId="2" fontId="0" fillId="0" borderId="11" xfId="0" applyNumberFormat="1" applyBorder="1"/>
    <xf numFmtId="2" fontId="0" fillId="0" borderId="12" xfId="0" applyNumberFormat="1" applyBorder="1"/>
    <xf numFmtId="9" fontId="0" fillId="0" borderId="12" xfId="1" applyFont="1" applyBorder="1"/>
    <xf numFmtId="0" fontId="0" fillId="0" borderId="13" xfId="0" applyBorder="1"/>
    <xf numFmtId="0" fontId="0" fillId="0" borderId="7" xfId="0" applyBorder="1"/>
    <xf numFmtId="0" fontId="0" fillId="0" borderId="0" xfId="0" applyBorder="1"/>
    <xf numFmtId="0" fontId="0" fillId="0" borderId="12" xfId="0" applyBorder="1"/>
    <xf numFmtId="0" fontId="0" fillId="0" borderId="4" xfId="0" applyFill="1" applyBorder="1"/>
    <xf numFmtId="10" fontId="0" fillId="0" borderId="0" xfId="0" applyNumberFormat="1" applyBorder="1"/>
    <xf numFmtId="0" fontId="0" fillId="0" borderId="9" xfId="0" applyFont="1" applyBorder="1"/>
    <xf numFmtId="0" fontId="0" fillId="0" borderId="11" xfId="0" applyFont="1" applyBorder="1"/>
    <xf numFmtId="0" fontId="0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8" xfId="0" applyNumberFormat="1" applyBorder="1"/>
    <xf numFmtId="2" fontId="0" fillId="0" borderId="10" xfId="0" applyNumberFormat="1" applyBorder="1"/>
    <xf numFmtId="2" fontId="0" fillId="0" borderId="13" xfId="0" applyNumberFormat="1" applyBorder="1"/>
    <xf numFmtId="0" fontId="2" fillId="0" borderId="1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0" borderId="4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D11" sqref="D11"/>
    </sheetView>
  </sheetViews>
  <sheetFormatPr defaultRowHeight="14.5" x14ac:dyDescent="0.35"/>
  <cols>
    <col min="1" max="1" width="12.81640625" bestFit="1" customWidth="1"/>
    <col min="2" max="2" width="17.81640625" bestFit="1" customWidth="1"/>
    <col min="3" max="3" width="10.1796875" style="1" customWidth="1"/>
    <col min="4" max="4" width="8.90625" style="1"/>
    <col min="8" max="8" width="10.54296875" style="1" customWidth="1"/>
    <col min="9" max="9" width="8.90625" style="1"/>
    <col min="13" max="13" width="14.54296875" style="1" bestFit="1" customWidth="1"/>
  </cols>
  <sheetData>
    <row r="1" spans="1:13" ht="33.5" customHeight="1" x14ac:dyDescent="0.35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42.65" customHeight="1" x14ac:dyDescent="0.35">
      <c r="C2" s="45" t="s">
        <v>0</v>
      </c>
      <c r="D2" s="46"/>
      <c r="E2" s="46"/>
      <c r="F2" s="46"/>
      <c r="G2" s="47"/>
      <c r="H2" s="45" t="s">
        <v>1</v>
      </c>
      <c r="I2" s="46"/>
      <c r="J2" s="46"/>
      <c r="K2" s="46"/>
      <c r="L2" s="47"/>
    </row>
    <row r="3" spans="1:13" s="4" customFormat="1" ht="43.25" x14ac:dyDescent="0.3">
      <c r="A3" s="33" t="s">
        <v>27</v>
      </c>
      <c r="B3" s="43" t="s">
        <v>2</v>
      </c>
      <c r="C3" s="29" t="s">
        <v>10</v>
      </c>
      <c r="D3" s="28" t="s">
        <v>3</v>
      </c>
      <c r="E3" s="5" t="s">
        <v>4</v>
      </c>
      <c r="F3" s="5" t="s">
        <v>9</v>
      </c>
      <c r="G3" s="6" t="s">
        <v>11</v>
      </c>
      <c r="H3" s="34" t="s">
        <v>10</v>
      </c>
      <c r="I3" s="34" t="s">
        <v>3</v>
      </c>
      <c r="J3" s="35" t="s">
        <v>4</v>
      </c>
      <c r="K3" s="35" t="s">
        <v>5</v>
      </c>
      <c r="L3" s="36" t="s">
        <v>11</v>
      </c>
      <c r="M3" s="37" t="s">
        <v>8</v>
      </c>
    </row>
    <row r="4" spans="1:13" ht="14.4" x14ac:dyDescent="0.3">
      <c r="A4" s="38" t="s">
        <v>28</v>
      </c>
      <c r="B4" s="40" t="s">
        <v>13</v>
      </c>
      <c r="C4" s="12"/>
      <c r="D4" s="13"/>
      <c r="E4" s="14"/>
      <c r="F4" s="21"/>
      <c r="G4" s="15"/>
      <c r="H4" s="8">
        <v>4.8875000000000002</v>
      </c>
      <c r="I4" s="9">
        <v>2.4485693101618877</v>
      </c>
      <c r="J4" s="10">
        <f>I4/H4</f>
        <v>0.50098604811496428</v>
      </c>
      <c r="K4" s="20">
        <v>4</v>
      </c>
      <c r="L4" s="11">
        <v>9.7750000000000004E-2</v>
      </c>
      <c r="M4" s="30"/>
    </row>
    <row r="5" spans="1:13" ht="14.4" x14ac:dyDescent="0.3">
      <c r="A5" s="39" t="s">
        <v>29</v>
      </c>
      <c r="B5" s="7" t="s">
        <v>13</v>
      </c>
      <c r="C5" s="12"/>
      <c r="D5" s="13"/>
      <c r="E5" s="14"/>
      <c r="F5" s="21"/>
      <c r="G5" s="15"/>
      <c r="H5" s="12">
        <v>2.6825000000000001</v>
      </c>
      <c r="I5" s="13">
        <v>0.82398927986554094</v>
      </c>
      <c r="J5" s="14">
        <f t="shared" ref="J5:J27" si="0">I5/H5</f>
        <v>0.30717214533664156</v>
      </c>
      <c r="K5" s="21">
        <v>4</v>
      </c>
      <c r="L5" s="15">
        <v>5.3650000000000003E-2</v>
      </c>
      <c r="M5" s="31"/>
    </row>
    <row r="6" spans="1:13" ht="14.4" x14ac:dyDescent="0.3">
      <c r="A6" s="39" t="s">
        <v>30</v>
      </c>
      <c r="B6" s="7" t="s">
        <v>13</v>
      </c>
      <c r="C6" s="12"/>
      <c r="D6" s="13"/>
      <c r="E6" s="14"/>
      <c r="F6" s="21"/>
      <c r="G6" s="15"/>
      <c r="H6" s="12">
        <v>4.4675000000000002</v>
      </c>
      <c r="I6" s="13">
        <v>0.65961478657370132</v>
      </c>
      <c r="J6" s="14">
        <f t="shared" si="0"/>
        <v>0.14764740606014579</v>
      </c>
      <c r="K6" s="21">
        <v>4</v>
      </c>
      <c r="L6" s="15">
        <v>8.9349999999999999E-2</v>
      </c>
      <c r="M6" s="31"/>
    </row>
    <row r="7" spans="1:13" ht="14.4" x14ac:dyDescent="0.3">
      <c r="A7" s="39" t="s">
        <v>31</v>
      </c>
      <c r="B7" s="7" t="s">
        <v>6</v>
      </c>
      <c r="C7" s="12">
        <v>202.37</v>
      </c>
      <c r="D7" s="13">
        <v>45.875886912407367</v>
      </c>
      <c r="E7" s="14">
        <f t="shared" ref="E7:E27" si="1">D7/C7</f>
        <v>0.22669312107727116</v>
      </c>
      <c r="F7" s="21">
        <v>4</v>
      </c>
      <c r="G7" s="15">
        <v>4.0473999999999997</v>
      </c>
      <c r="H7" s="12">
        <v>237.11400000000003</v>
      </c>
      <c r="I7" s="13">
        <v>142.78333596747206</v>
      </c>
      <c r="J7" s="14">
        <f t="shared" si="0"/>
        <v>0.60217168099509955</v>
      </c>
      <c r="K7" s="21">
        <v>5</v>
      </c>
      <c r="L7" s="15">
        <v>4.7422800000000009</v>
      </c>
      <c r="M7" s="31">
        <f t="shared" ref="M7:M9" si="2">C7/H7</f>
        <v>0.85347132602882991</v>
      </c>
    </row>
    <row r="8" spans="1:13" ht="14.4" x14ac:dyDescent="0.3">
      <c r="A8" s="39" t="s">
        <v>32</v>
      </c>
      <c r="B8" s="7" t="s">
        <v>6</v>
      </c>
      <c r="C8" s="12">
        <v>117.53249999999998</v>
      </c>
      <c r="D8" s="13">
        <v>56.418773101985614</v>
      </c>
      <c r="E8" s="14">
        <f t="shared" si="1"/>
        <v>0.48002699765584517</v>
      </c>
      <c r="F8" s="21">
        <v>4</v>
      </c>
      <c r="G8" s="15">
        <v>2.3506499999999999</v>
      </c>
      <c r="H8" s="12">
        <v>108.71750000000002</v>
      </c>
      <c r="I8" s="13">
        <v>31.434370122526701</v>
      </c>
      <c r="J8" s="14">
        <f t="shared" si="0"/>
        <v>0.28913808837148292</v>
      </c>
      <c r="K8" s="21">
        <v>4</v>
      </c>
      <c r="L8" s="15">
        <v>2.1743500000000004</v>
      </c>
      <c r="M8" s="31">
        <f t="shared" si="2"/>
        <v>1.0810817025777815</v>
      </c>
    </row>
    <row r="9" spans="1:13" ht="14.4" x14ac:dyDescent="0.3">
      <c r="A9" s="39" t="s">
        <v>33</v>
      </c>
      <c r="B9" s="7" t="s">
        <v>6</v>
      </c>
      <c r="C9" s="12">
        <v>45.427499999999995</v>
      </c>
      <c r="D9" s="13">
        <v>15.059728583211593</v>
      </c>
      <c r="E9" s="14">
        <f t="shared" si="1"/>
        <v>0.33151127804108954</v>
      </c>
      <c r="F9" s="21">
        <v>4</v>
      </c>
      <c r="G9" s="15">
        <v>0.90854999999999986</v>
      </c>
      <c r="H9" s="12">
        <v>121.52000000000001</v>
      </c>
      <c r="I9" s="13">
        <v>63.44650541992047</v>
      </c>
      <c r="J9" s="14">
        <f t="shared" si="0"/>
        <v>0.52210751662212362</v>
      </c>
      <c r="K9" s="21">
        <v>5</v>
      </c>
      <c r="L9" s="15">
        <v>2.4304000000000001</v>
      </c>
      <c r="M9" s="31">
        <f t="shared" si="2"/>
        <v>0.37382735352205393</v>
      </c>
    </row>
    <row r="10" spans="1:13" ht="14.4" x14ac:dyDescent="0.3">
      <c r="A10" s="39" t="s">
        <v>34</v>
      </c>
      <c r="B10" s="7" t="s">
        <v>13</v>
      </c>
      <c r="C10" s="12"/>
      <c r="D10" s="13"/>
      <c r="E10" s="14"/>
      <c r="F10" s="21"/>
      <c r="G10" s="15"/>
      <c r="H10" s="12">
        <v>6.19</v>
      </c>
      <c r="I10" s="13">
        <v>1.9332011449062048</v>
      </c>
      <c r="J10" s="14">
        <f t="shared" si="0"/>
        <v>0.31231036266659201</v>
      </c>
      <c r="K10" s="21">
        <v>4</v>
      </c>
      <c r="L10" s="15">
        <v>0.12380000000000001</v>
      </c>
      <c r="M10" s="31"/>
    </row>
    <row r="11" spans="1:13" ht="14.4" x14ac:dyDescent="0.3">
      <c r="A11" s="39" t="s">
        <v>35</v>
      </c>
      <c r="B11" s="7" t="s">
        <v>13</v>
      </c>
      <c r="C11" s="12"/>
      <c r="D11" s="13"/>
      <c r="E11" s="14"/>
      <c r="F11" s="21"/>
      <c r="G11" s="15"/>
      <c r="H11" s="12">
        <v>3.0975000000000001</v>
      </c>
      <c r="I11" s="13">
        <v>1.4844162713560731</v>
      </c>
      <c r="J11" s="14">
        <f t="shared" si="0"/>
        <v>0.47923043465894205</v>
      </c>
      <c r="K11" s="21">
        <v>4</v>
      </c>
      <c r="L11" s="15">
        <v>6.1950000000000005E-2</v>
      </c>
      <c r="M11" s="31"/>
    </row>
    <row r="12" spans="1:13" ht="14.4" x14ac:dyDescent="0.3">
      <c r="A12" s="39" t="s">
        <v>36</v>
      </c>
      <c r="B12" s="7" t="s">
        <v>13</v>
      </c>
      <c r="C12" s="12"/>
      <c r="D12" s="13"/>
      <c r="E12" s="14"/>
      <c r="F12" s="21"/>
      <c r="G12" s="15"/>
      <c r="H12" s="12">
        <v>5.0249999999999995</v>
      </c>
      <c r="I12" s="13">
        <v>1.5635962820796614</v>
      </c>
      <c r="J12" s="14">
        <f t="shared" si="0"/>
        <v>0.31116343921983314</v>
      </c>
      <c r="K12" s="21">
        <v>4</v>
      </c>
      <c r="L12" s="15">
        <v>0.10049999999999999</v>
      </c>
      <c r="M12" s="31"/>
    </row>
    <row r="13" spans="1:13" ht="14.4" x14ac:dyDescent="0.3">
      <c r="A13" s="39" t="s">
        <v>37</v>
      </c>
      <c r="B13" s="7" t="s">
        <v>6</v>
      </c>
      <c r="C13" s="12">
        <v>147.47666666666666</v>
      </c>
      <c r="D13" s="13">
        <v>36.488538383077753</v>
      </c>
      <c r="E13" s="14">
        <f t="shared" si="1"/>
        <v>0.24741906097966518</v>
      </c>
      <c r="F13" s="21">
        <v>3</v>
      </c>
      <c r="G13" s="15">
        <v>2.9495333333333331</v>
      </c>
      <c r="H13" s="12">
        <v>135.76600000000002</v>
      </c>
      <c r="I13" s="13">
        <v>99.64416480657556</v>
      </c>
      <c r="J13" s="14">
        <f t="shared" si="0"/>
        <v>0.73394049177684795</v>
      </c>
      <c r="K13" s="21">
        <v>5</v>
      </c>
      <c r="L13" s="15">
        <v>2.7153200000000002</v>
      </c>
      <c r="M13" s="31">
        <f t="shared" ref="M13:M15" si="3">C13/H13</f>
        <v>1.0862562546341987</v>
      </c>
    </row>
    <row r="14" spans="1:13" ht="14.4" x14ac:dyDescent="0.3">
      <c r="A14" s="39" t="s">
        <v>38</v>
      </c>
      <c r="B14" s="7" t="s">
        <v>6</v>
      </c>
      <c r="C14" s="12">
        <v>28.024999999999999</v>
      </c>
      <c r="D14" s="13">
        <v>1.2798632739476501</v>
      </c>
      <c r="E14" s="14">
        <f t="shared" si="1"/>
        <v>4.566862708109367E-2</v>
      </c>
      <c r="F14" s="21">
        <v>2</v>
      </c>
      <c r="G14" s="15">
        <v>0.5605</v>
      </c>
      <c r="H14" s="12">
        <v>49.164000000000001</v>
      </c>
      <c r="I14" s="13">
        <v>40.561830949798107</v>
      </c>
      <c r="J14" s="14">
        <f t="shared" si="0"/>
        <v>0.82503113965092556</v>
      </c>
      <c r="K14" s="21">
        <v>5</v>
      </c>
      <c r="L14" s="15">
        <v>0.98328000000000004</v>
      </c>
      <c r="M14" s="31">
        <f t="shared" si="3"/>
        <v>0.57003091693108776</v>
      </c>
    </row>
    <row r="15" spans="1:13" ht="12" customHeight="1" x14ac:dyDescent="0.3">
      <c r="A15" s="39" t="s">
        <v>39</v>
      </c>
      <c r="B15" s="7" t="s">
        <v>6</v>
      </c>
      <c r="C15" s="12">
        <v>95.784999999999997</v>
      </c>
      <c r="D15" s="13">
        <v>28.713706947495805</v>
      </c>
      <c r="E15" s="14">
        <f t="shared" si="1"/>
        <v>0.29977247948526187</v>
      </c>
      <c r="F15" s="21">
        <v>4</v>
      </c>
      <c r="G15" s="15">
        <v>1.9157</v>
      </c>
      <c r="H15" s="12">
        <v>118.998</v>
      </c>
      <c r="I15" s="13">
        <v>56.821753492830517</v>
      </c>
      <c r="J15" s="14">
        <f t="shared" si="0"/>
        <v>0.47750175207003914</v>
      </c>
      <c r="K15" s="21">
        <v>5</v>
      </c>
      <c r="L15" s="15">
        <v>2.3799600000000001</v>
      </c>
      <c r="M15" s="31">
        <f t="shared" si="3"/>
        <v>0.80492949461335483</v>
      </c>
    </row>
    <row r="16" spans="1:13" ht="14.4" x14ac:dyDescent="0.3">
      <c r="A16" s="39" t="s">
        <v>40</v>
      </c>
      <c r="B16" s="7" t="s">
        <v>12</v>
      </c>
      <c r="C16" s="12"/>
      <c r="D16" s="13"/>
      <c r="E16" s="14"/>
      <c r="F16" s="21"/>
      <c r="G16" s="15"/>
      <c r="H16" s="12">
        <v>2.13</v>
      </c>
      <c r="I16" s="13">
        <v>0.44691535365585106</v>
      </c>
      <c r="J16" s="14">
        <f t="shared" si="0"/>
        <v>0.20981941486190192</v>
      </c>
      <c r="K16" s="21">
        <v>4</v>
      </c>
      <c r="L16" s="15">
        <v>4.2599999999999999E-2</v>
      </c>
      <c r="M16" s="31"/>
    </row>
    <row r="17" spans="1:13" ht="14.4" x14ac:dyDescent="0.3">
      <c r="A17" s="39" t="s">
        <v>41</v>
      </c>
      <c r="B17" s="7" t="s">
        <v>12</v>
      </c>
      <c r="C17" s="12"/>
      <c r="D17" s="13"/>
      <c r="E17" s="14"/>
      <c r="F17" s="21"/>
      <c r="G17" s="15"/>
      <c r="H17" s="12">
        <v>1.355</v>
      </c>
      <c r="I17" s="13">
        <v>0.48204425799574319</v>
      </c>
      <c r="J17" s="14">
        <f t="shared" si="0"/>
        <v>0.35575221992305772</v>
      </c>
      <c r="K17" s="21">
        <v>4</v>
      </c>
      <c r="L17" s="15">
        <v>2.7099999999999999E-2</v>
      </c>
      <c r="M17" s="31"/>
    </row>
    <row r="18" spans="1:13" ht="14.4" x14ac:dyDescent="0.3">
      <c r="A18" s="39" t="s">
        <v>42</v>
      </c>
      <c r="B18" s="7" t="s">
        <v>12</v>
      </c>
      <c r="C18" s="12"/>
      <c r="D18" s="13"/>
      <c r="E18" s="14"/>
      <c r="F18" s="21"/>
      <c r="G18" s="15"/>
      <c r="H18" s="12">
        <v>4.1399999999999997</v>
      </c>
      <c r="I18" s="13">
        <v>1.7734523769566901</v>
      </c>
      <c r="J18" s="14">
        <f t="shared" si="0"/>
        <v>0.42837013936151941</v>
      </c>
      <c r="K18" s="21">
        <v>4</v>
      </c>
      <c r="L18" s="15">
        <v>8.2799999999999999E-2</v>
      </c>
      <c r="M18" s="31"/>
    </row>
    <row r="19" spans="1:13" ht="14.4" x14ac:dyDescent="0.3">
      <c r="A19" s="39" t="s">
        <v>43</v>
      </c>
      <c r="B19" s="7" t="s">
        <v>7</v>
      </c>
      <c r="C19" s="12">
        <v>83.97</v>
      </c>
      <c r="D19" s="13">
        <v>8.2731493398825986</v>
      </c>
      <c r="E19" s="14">
        <f t="shared" si="1"/>
        <v>9.8525060615488852E-2</v>
      </c>
      <c r="F19" s="21">
        <v>2</v>
      </c>
      <c r="G19" s="15">
        <v>1.6794</v>
      </c>
      <c r="H19" s="12">
        <v>98.698000000000008</v>
      </c>
      <c r="I19" s="13">
        <v>43.89370023135438</v>
      </c>
      <c r="J19" s="14">
        <f t="shared" si="0"/>
        <v>0.44472735244234307</v>
      </c>
      <c r="K19" s="21">
        <v>5</v>
      </c>
      <c r="L19" s="15">
        <v>1.9739600000000002</v>
      </c>
      <c r="M19" s="31">
        <f t="shared" ref="M19:M21" si="4">C19/H19</f>
        <v>0.85077711807736722</v>
      </c>
    </row>
    <row r="20" spans="1:13" ht="14.4" x14ac:dyDescent="0.3">
      <c r="A20" s="39" t="s">
        <v>44</v>
      </c>
      <c r="B20" s="7" t="s">
        <v>7</v>
      </c>
      <c r="C20" s="12">
        <v>59.82</v>
      </c>
      <c r="D20" s="13">
        <v>4.4830569927227133</v>
      </c>
      <c r="E20" s="14">
        <f t="shared" si="1"/>
        <v>7.4942443877009587E-2</v>
      </c>
      <c r="F20" s="21">
        <v>2</v>
      </c>
      <c r="G20" s="15">
        <v>1.1963999999999999</v>
      </c>
      <c r="H20" s="12">
        <v>64.234999999999999</v>
      </c>
      <c r="I20" s="13">
        <v>20.376686842238787</v>
      </c>
      <c r="J20" s="14">
        <f t="shared" si="0"/>
        <v>0.31722093628456116</v>
      </c>
      <c r="K20" s="21">
        <v>4</v>
      </c>
      <c r="L20" s="15">
        <v>1.2847</v>
      </c>
      <c r="M20" s="31">
        <f t="shared" si="4"/>
        <v>0.9312680003113567</v>
      </c>
    </row>
    <row r="21" spans="1:13" ht="14.4" x14ac:dyDescent="0.3">
      <c r="A21" s="39" t="s">
        <v>45</v>
      </c>
      <c r="B21" s="7" t="s">
        <v>7</v>
      </c>
      <c r="C21" s="12">
        <v>21.43</v>
      </c>
      <c r="D21" s="13">
        <v>3.2009686034074072</v>
      </c>
      <c r="E21" s="14">
        <f t="shared" si="1"/>
        <v>0.14936857692055097</v>
      </c>
      <c r="F21" s="21">
        <v>4</v>
      </c>
      <c r="G21" s="15">
        <v>0.42859999999999998</v>
      </c>
      <c r="H21" s="12">
        <v>33.666000000000004</v>
      </c>
      <c r="I21" s="13">
        <v>20.78620407866719</v>
      </c>
      <c r="J21" s="14">
        <f t="shared" si="0"/>
        <v>0.61742422855899681</v>
      </c>
      <c r="K21" s="21">
        <v>5</v>
      </c>
      <c r="L21" s="15">
        <v>0.67332000000000003</v>
      </c>
      <c r="M21" s="31">
        <f t="shared" si="4"/>
        <v>0.63654725836155168</v>
      </c>
    </row>
    <row r="22" spans="1:13" ht="14.4" x14ac:dyDescent="0.3">
      <c r="A22" s="39" t="s">
        <v>46</v>
      </c>
      <c r="B22" s="7" t="s">
        <v>12</v>
      </c>
      <c r="C22" s="12"/>
      <c r="D22" s="13"/>
      <c r="E22" s="14"/>
      <c r="F22" s="21"/>
      <c r="G22" s="15"/>
      <c r="H22" s="12">
        <v>2.6050000000000004</v>
      </c>
      <c r="I22" s="13">
        <v>1.0649726131063944</v>
      </c>
      <c r="J22" s="14">
        <f t="shared" si="0"/>
        <v>0.40881866146118778</v>
      </c>
      <c r="K22" s="21">
        <v>4</v>
      </c>
      <c r="L22" s="15">
        <v>5.2100000000000007E-2</v>
      </c>
      <c r="M22" s="31"/>
    </row>
    <row r="23" spans="1:13" ht="14.4" x14ac:dyDescent="0.3">
      <c r="A23" s="39" t="s">
        <v>47</v>
      </c>
      <c r="B23" s="7" t="s">
        <v>12</v>
      </c>
      <c r="C23" s="12"/>
      <c r="D23" s="13"/>
      <c r="E23" s="14"/>
      <c r="F23" s="21"/>
      <c r="G23" s="15"/>
      <c r="H23" s="12">
        <v>2.1375000000000002</v>
      </c>
      <c r="I23" s="13">
        <v>0.59365393959780999</v>
      </c>
      <c r="J23" s="14">
        <f t="shared" si="0"/>
        <v>0.27773283723874148</v>
      </c>
      <c r="K23" s="21">
        <v>4</v>
      </c>
      <c r="L23" s="15">
        <v>4.2750000000000003E-2</v>
      </c>
      <c r="M23" s="31"/>
    </row>
    <row r="24" spans="1:13" ht="14.4" x14ac:dyDescent="0.3">
      <c r="A24" s="39" t="s">
        <v>48</v>
      </c>
      <c r="B24" s="7" t="s">
        <v>12</v>
      </c>
      <c r="C24" s="12"/>
      <c r="D24" s="13"/>
      <c r="E24" s="14"/>
      <c r="F24" s="21"/>
      <c r="G24" s="15"/>
      <c r="H24" s="12">
        <v>2.9424999999999999</v>
      </c>
      <c r="I24" s="13">
        <v>0.86214364619051098</v>
      </c>
      <c r="J24" s="14">
        <f t="shared" si="0"/>
        <v>0.29299699105879728</v>
      </c>
      <c r="K24" s="21">
        <v>4</v>
      </c>
      <c r="L24" s="15">
        <v>5.885E-2</v>
      </c>
      <c r="M24" s="31"/>
    </row>
    <row r="25" spans="1:13" ht="14.4" x14ac:dyDescent="0.3">
      <c r="A25" s="39" t="s">
        <v>49</v>
      </c>
      <c r="B25" s="7" t="s">
        <v>7</v>
      </c>
      <c r="C25" s="12">
        <v>48.929999999999993</v>
      </c>
      <c r="D25" s="13">
        <v>1.4000714267493619</v>
      </c>
      <c r="E25" s="14">
        <f t="shared" si="1"/>
        <v>2.8613763064569021E-2</v>
      </c>
      <c r="F25" s="21">
        <v>2</v>
      </c>
      <c r="G25" s="15">
        <v>0.9785999999999998</v>
      </c>
      <c r="H25" s="12">
        <v>59.21</v>
      </c>
      <c r="I25" s="13">
        <v>17.341839579467894</v>
      </c>
      <c r="J25" s="14">
        <f t="shared" si="0"/>
        <v>0.29288700522661532</v>
      </c>
      <c r="K25" s="21">
        <v>4</v>
      </c>
      <c r="L25" s="15">
        <v>1.1841999999999999</v>
      </c>
      <c r="M25" s="31">
        <f t="shared" ref="M25:M27" si="5">C25/H25</f>
        <v>0.82638067893936817</v>
      </c>
    </row>
    <row r="26" spans="1:13" ht="14.4" x14ac:dyDescent="0.3">
      <c r="A26" s="39" t="s">
        <v>50</v>
      </c>
      <c r="B26" s="7" t="s">
        <v>7</v>
      </c>
      <c r="C26" s="12">
        <v>11.190000000000001</v>
      </c>
      <c r="D26" s="13">
        <v>1.4849242404917495</v>
      </c>
      <c r="E26" s="14">
        <f t="shared" si="1"/>
        <v>0.13270100451222067</v>
      </c>
      <c r="F26" s="21">
        <v>2</v>
      </c>
      <c r="G26" s="15">
        <v>0.22380000000000003</v>
      </c>
      <c r="H26" s="12">
        <v>22.775000000000002</v>
      </c>
      <c r="I26" s="13">
        <v>22.505851831616297</v>
      </c>
      <c r="J26" s="14">
        <f t="shared" si="0"/>
        <v>0.98818229776580879</v>
      </c>
      <c r="K26" s="21">
        <v>4</v>
      </c>
      <c r="L26" s="15">
        <v>0.45550000000000002</v>
      </c>
      <c r="M26" s="31">
        <f t="shared" si="5"/>
        <v>0.49132821075740946</v>
      </c>
    </row>
    <row r="27" spans="1:13" ht="14.4" x14ac:dyDescent="0.3">
      <c r="A27" s="39" t="s">
        <v>51</v>
      </c>
      <c r="B27" s="7" t="s">
        <v>7</v>
      </c>
      <c r="C27" s="12">
        <v>24.903333333333336</v>
      </c>
      <c r="D27" s="13">
        <v>11.998738822615191</v>
      </c>
      <c r="E27" s="14">
        <f t="shared" si="1"/>
        <v>0.48181256147564677</v>
      </c>
      <c r="F27" s="21">
        <v>3</v>
      </c>
      <c r="G27" s="15">
        <v>0.49806666666666671</v>
      </c>
      <c r="H27" s="12">
        <v>56.502499999999998</v>
      </c>
      <c r="I27" s="13">
        <v>16.309625736560193</v>
      </c>
      <c r="J27" s="14">
        <f t="shared" si="0"/>
        <v>0.28865316997584523</v>
      </c>
      <c r="K27" s="21">
        <v>4</v>
      </c>
      <c r="L27" s="15">
        <v>1.13005</v>
      </c>
      <c r="M27" s="31">
        <f t="shared" si="5"/>
        <v>0.44074745955193728</v>
      </c>
    </row>
    <row r="28" spans="1:13" ht="14.4" x14ac:dyDescent="0.3">
      <c r="A28" s="39" t="s">
        <v>15</v>
      </c>
      <c r="B28" s="23" t="s">
        <v>14</v>
      </c>
      <c r="C28" s="12">
        <v>680.2</v>
      </c>
      <c r="D28" s="13">
        <v>447.79658238981682</v>
      </c>
      <c r="E28" s="14">
        <v>0.65833075917350303</v>
      </c>
      <c r="F28" s="21">
        <v>2</v>
      </c>
      <c r="G28" s="15"/>
      <c r="H28" s="12">
        <v>3614.1624999999999</v>
      </c>
      <c r="I28" s="13">
        <v>3557.376527539876</v>
      </c>
      <c r="J28" s="24">
        <v>0.98428793047901864</v>
      </c>
      <c r="K28" s="21">
        <v>4</v>
      </c>
      <c r="L28" s="15"/>
      <c r="M28" s="31">
        <f t="shared" ref="M28:M39" si="6">C28/H28</f>
        <v>0.18820404450546982</v>
      </c>
    </row>
    <row r="29" spans="1:13" ht="14.4" x14ac:dyDescent="0.3">
      <c r="A29" s="39" t="s">
        <v>16</v>
      </c>
      <c r="B29" s="23" t="s">
        <v>14</v>
      </c>
      <c r="C29" s="12">
        <v>7032.11</v>
      </c>
      <c r="D29" s="13">
        <v>5145.6301888301277</v>
      </c>
      <c r="E29" s="14">
        <v>0.73173346105651471</v>
      </c>
      <c r="F29" s="21">
        <v>2</v>
      </c>
      <c r="G29" s="15"/>
      <c r="H29" s="12">
        <v>33067.114999999998</v>
      </c>
      <c r="I29" s="13">
        <v>25768.170024356925</v>
      </c>
      <c r="J29" s="24">
        <v>0.77926876972354331</v>
      </c>
      <c r="K29" s="21">
        <v>4</v>
      </c>
      <c r="L29" s="15"/>
      <c r="M29" s="31">
        <f t="shared" si="6"/>
        <v>0.21266173356822934</v>
      </c>
    </row>
    <row r="30" spans="1:13" x14ac:dyDescent="0.35">
      <c r="A30" s="39" t="s">
        <v>17</v>
      </c>
      <c r="B30" s="23" t="s">
        <v>14</v>
      </c>
      <c r="C30" s="12">
        <v>7511.4250000000002</v>
      </c>
      <c r="D30" s="13">
        <v>5988.3812638516929</v>
      </c>
      <c r="E30" s="14">
        <v>0.79723637843041673</v>
      </c>
      <c r="F30" s="21">
        <v>2</v>
      </c>
      <c r="G30" s="15"/>
      <c r="H30" s="12">
        <v>21575.305</v>
      </c>
      <c r="I30" s="13">
        <v>10356.433432556147</v>
      </c>
      <c r="J30" s="24">
        <v>0.48001330375427587</v>
      </c>
      <c r="K30" s="21">
        <v>4</v>
      </c>
      <c r="L30" s="15"/>
      <c r="M30" s="31">
        <f t="shared" si="6"/>
        <v>0.34814919186542209</v>
      </c>
    </row>
    <row r="31" spans="1:13" x14ac:dyDescent="0.35">
      <c r="A31" s="39" t="s">
        <v>18</v>
      </c>
      <c r="B31" s="23" t="s">
        <v>14</v>
      </c>
      <c r="C31" s="12">
        <v>2751.4649999999997</v>
      </c>
      <c r="D31" s="13">
        <v>2533.6413787373299</v>
      </c>
      <c r="E31" s="14">
        <v>0.92083358455852793</v>
      </c>
      <c r="F31" s="21">
        <v>2</v>
      </c>
      <c r="G31" s="15"/>
      <c r="H31" s="12">
        <v>18691.245000000003</v>
      </c>
      <c r="I31" s="13">
        <v>15013.770963642008</v>
      </c>
      <c r="J31" s="24">
        <v>0.8032515203584355</v>
      </c>
      <c r="K31" s="21">
        <v>4</v>
      </c>
      <c r="L31" s="15"/>
      <c r="M31" s="31">
        <f t="shared" si="6"/>
        <v>0.1472060849879181</v>
      </c>
    </row>
    <row r="32" spans="1:13" x14ac:dyDescent="0.35">
      <c r="A32" s="39" t="s">
        <v>19</v>
      </c>
      <c r="B32" s="23" t="s">
        <v>14</v>
      </c>
      <c r="C32" s="12">
        <v>10363.775</v>
      </c>
      <c r="D32" s="13">
        <v>10255.516129871281</v>
      </c>
      <c r="E32" s="14">
        <v>0.989554108408498</v>
      </c>
      <c r="F32" s="21">
        <v>2</v>
      </c>
      <c r="G32" s="15"/>
      <c r="H32" s="12">
        <v>22362.805</v>
      </c>
      <c r="I32" s="13">
        <v>13334.361807714435</v>
      </c>
      <c r="J32" s="24">
        <v>0.59627411712056844</v>
      </c>
      <c r="K32" s="21">
        <v>4</v>
      </c>
      <c r="L32" s="15"/>
      <c r="M32" s="31">
        <f t="shared" si="6"/>
        <v>0.46343806154907669</v>
      </c>
    </row>
    <row r="33" spans="1:13" x14ac:dyDescent="0.35">
      <c r="A33" s="39" t="s">
        <v>20</v>
      </c>
      <c r="B33" s="23" t="s">
        <v>14</v>
      </c>
      <c r="C33" s="12">
        <v>5379.51</v>
      </c>
      <c r="D33" s="13">
        <v>5149.0243013798245</v>
      </c>
      <c r="E33" s="14">
        <v>0.95715488982822305</v>
      </c>
      <c r="F33" s="21">
        <v>2</v>
      </c>
      <c r="G33" s="15"/>
      <c r="H33" s="12">
        <v>13385.057499999999</v>
      </c>
      <c r="I33" s="13">
        <v>8978.3588492158051</v>
      </c>
      <c r="J33" s="24">
        <v>0.67077476874610409</v>
      </c>
      <c r="K33" s="21">
        <v>4</v>
      </c>
      <c r="L33" s="15"/>
      <c r="M33" s="31">
        <f t="shared" si="6"/>
        <v>0.40190413825267474</v>
      </c>
    </row>
    <row r="34" spans="1:13" x14ac:dyDescent="0.35">
      <c r="A34" s="39" t="s">
        <v>21</v>
      </c>
      <c r="B34" s="23" t="s">
        <v>14</v>
      </c>
      <c r="C34" s="12">
        <v>4421.1449999999995</v>
      </c>
      <c r="D34" s="13">
        <v>4088.427769210311</v>
      </c>
      <c r="E34" s="14">
        <v>0.92474410344159974</v>
      </c>
      <c r="F34" s="21">
        <v>2</v>
      </c>
      <c r="G34" s="15"/>
      <c r="H34" s="12">
        <v>11889.547499999999</v>
      </c>
      <c r="I34" s="13">
        <v>8988.2160479981612</v>
      </c>
      <c r="J34" s="24">
        <v>0.75597629329443883</v>
      </c>
      <c r="K34" s="21">
        <v>4</v>
      </c>
      <c r="L34" s="15"/>
      <c r="M34" s="31">
        <f t="shared" si="6"/>
        <v>0.37185140982026438</v>
      </c>
    </row>
    <row r="35" spans="1:13" x14ac:dyDescent="0.35">
      <c r="A35" s="39" t="s">
        <v>22</v>
      </c>
      <c r="B35" s="23" t="s">
        <v>14</v>
      </c>
      <c r="C35" s="12">
        <v>8585.67</v>
      </c>
      <c r="D35" s="13">
        <v>8201.0810167440741</v>
      </c>
      <c r="E35" s="14">
        <v>0.95520571099798546</v>
      </c>
      <c r="F35" s="21">
        <v>2</v>
      </c>
      <c r="G35" s="15"/>
      <c r="H35" s="12">
        <v>29607.752499999999</v>
      </c>
      <c r="I35" s="13">
        <v>25927.586391060231</v>
      </c>
      <c r="J35" s="24">
        <v>0.87570261846319586</v>
      </c>
      <c r="K35" s="21">
        <v>4</v>
      </c>
      <c r="L35" s="15"/>
      <c r="M35" s="31">
        <f t="shared" si="6"/>
        <v>0.28998047048657277</v>
      </c>
    </row>
    <row r="36" spans="1:13" x14ac:dyDescent="0.35">
      <c r="A36" s="39" t="s">
        <v>23</v>
      </c>
      <c r="B36" s="23" t="s">
        <v>14</v>
      </c>
      <c r="C36" s="12">
        <v>5217.63</v>
      </c>
      <c r="D36" s="13">
        <v>5146.6201383237922</v>
      </c>
      <c r="E36" s="14">
        <v>0.986390399151299</v>
      </c>
      <c r="F36" s="21">
        <v>2</v>
      </c>
      <c r="G36" s="15"/>
      <c r="H36" s="12">
        <v>17212.942499999997</v>
      </c>
      <c r="I36" s="13">
        <v>18214.308597347994</v>
      </c>
      <c r="J36" s="24">
        <v>1.0581751840133085</v>
      </c>
      <c r="K36" s="21">
        <v>4</v>
      </c>
      <c r="L36" s="15"/>
      <c r="M36" s="31">
        <f t="shared" si="6"/>
        <v>0.30312249053292317</v>
      </c>
    </row>
    <row r="37" spans="1:13" x14ac:dyDescent="0.35">
      <c r="A37" s="39" t="s">
        <v>24</v>
      </c>
      <c r="B37" s="23" t="s">
        <v>14</v>
      </c>
      <c r="C37" s="12">
        <v>181.67000000000002</v>
      </c>
      <c r="D37" s="13">
        <v>160.0324067181395</v>
      </c>
      <c r="E37" s="14">
        <v>0.88089616732613796</v>
      </c>
      <c r="F37" s="21">
        <v>2</v>
      </c>
      <c r="G37" s="15"/>
      <c r="H37" s="12">
        <v>3272.8325</v>
      </c>
      <c r="I37" s="13">
        <v>4307.3886314902757</v>
      </c>
      <c r="J37" s="24">
        <v>1.3161042098825027</v>
      </c>
      <c r="K37" s="21">
        <v>4</v>
      </c>
      <c r="L37" s="15"/>
      <c r="M37" s="31">
        <f t="shared" si="6"/>
        <v>5.5508493025536752E-2</v>
      </c>
    </row>
    <row r="38" spans="1:13" x14ac:dyDescent="0.35">
      <c r="A38" s="39" t="s">
        <v>25</v>
      </c>
      <c r="B38" s="23" t="s">
        <v>14</v>
      </c>
      <c r="C38" s="12">
        <v>5590.1500000000005</v>
      </c>
      <c r="D38" s="13">
        <v>5415.3207151746792</v>
      </c>
      <c r="E38" s="14">
        <v>0.96872547519738805</v>
      </c>
      <c r="F38" s="21">
        <v>2</v>
      </c>
      <c r="G38" s="15"/>
      <c r="H38" s="12">
        <v>23221.945</v>
      </c>
      <c r="I38" s="13">
        <v>29400.469428459237</v>
      </c>
      <c r="J38" s="24">
        <v>1.2660640367746645</v>
      </c>
      <c r="K38" s="21">
        <v>4</v>
      </c>
      <c r="L38" s="15"/>
      <c r="M38" s="31">
        <f t="shared" si="6"/>
        <v>0.24072703643041099</v>
      </c>
    </row>
    <row r="39" spans="1:13" x14ac:dyDescent="0.35">
      <c r="A39" s="39" t="s">
        <v>26</v>
      </c>
      <c r="B39" s="23" t="s">
        <v>14</v>
      </c>
      <c r="C39" s="12">
        <v>3645.2200000000003</v>
      </c>
      <c r="D39" s="13">
        <v>3669.2195139838655</v>
      </c>
      <c r="E39" s="14">
        <v>1.0065838314241295</v>
      </c>
      <c r="F39" s="21">
        <v>2</v>
      </c>
      <c r="G39" s="15"/>
      <c r="H39" s="12">
        <v>22793.6875</v>
      </c>
      <c r="I39" s="13">
        <v>24988.256729593839</v>
      </c>
      <c r="J39" s="24">
        <v>1.0962796927699319</v>
      </c>
      <c r="K39" s="21">
        <v>4</v>
      </c>
      <c r="L39" s="15"/>
      <c r="M39" s="31">
        <f t="shared" si="6"/>
        <v>0.15992234692170804</v>
      </c>
    </row>
    <row r="40" spans="1:13" x14ac:dyDescent="0.35">
      <c r="A40" s="25" t="s">
        <v>52</v>
      </c>
      <c r="B40" s="41" t="s">
        <v>68</v>
      </c>
      <c r="C40" s="12"/>
      <c r="D40" s="13"/>
      <c r="E40" s="14"/>
      <c r="F40" s="21"/>
      <c r="G40" s="15"/>
      <c r="H40" s="12">
        <v>93.477569241208798</v>
      </c>
      <c r="I40" s="13">
        <v>42.862605472946186</v>
      </c>
      <c r="J40" s="14">
        <v>0.45853359068787775</v>
      </c>
      <c r="K40" s="21">
        <v>2</v>
      </c>
      <c r="L40" s="15"/>
      <c r="M40" s="31"/>
    </row>
    <row r="41" spans="1:13" x14ac:dyDescent="0.35">
      <c r="A41" s="25" t="s">
        <v>53</v>
      </c>
      <c r="B41" s="41" t="s">
        <v>68</v>
      </c>
      <c r="C41" s="12"/>
      <c r="D41" s="13"/>
      <c r="E41" s="14"/>
      <c r="F41" s="21"/>
      <c r="G41" s="15"/>
      <c r="H41" s="12">
        <v>97.134665740226154</v>
      </c>
      <c r="I41" s="13">
        <v>64.418355223010835</v>
      </c>
      <c r="J41" s="14">
        <v>0.66318604930694081</v>
      </c>
      <c r="K41" s="21">
        <v>2</v>
      </c>
      <c r="L41" s="15"/>
      <c r="M41" s="31"/>
    </row>
    <row r="42" spans="1:13" x14ac:dyDescent="0.35">
      <c r="A42" s="25" t="s">
        <v>56</v>
      </c>
      <c r="B42" s="41" t="s">
        <v>68</v>
      </c>
      <c r="C42" s="12"/>
      <c r="D42" s="13"/>
      <c r="E42" s="14"/>
      <c r="F42" s="21"/>
      <c r="G42" s="15"/>
      <c r="H42" s="12">
        <v>5.8051553464667256</v>
      </c>
      <c r="I42" s="13"/>
      <c r="J42" s="14"/>
      <c r="K42" s="21">
        <v>1</v>
      </c>
      <c r="L42" s="15"/>
      <c r="M42" s="31"/>
    </row>
    <row r="43" spans="1:13" x14ac:dyDescent="0.35">
      <c r="A43" s="25" t="s">
        <v>57</v>
      </c>
      <c r="B43" s="41" t="s">
        <v>68</v>
      </c>
      <c r="C43" s="12"/>
      <c r="D43" s="13"/>
      <c r="E43" s="14"/>
      <c r="F43" s="21"/>
      <c r="G43" s="15"/>
      <c r="H43" s="12"/>
      <c r="I43" s="13"/>
      <c r="J43" s="14"/>
      <c r="K43" s="21"/>
      <c r="L43" s="15"/>
      <c r="M43" s="31"/>
    </row>
    <row r="44" spans="1:13" x14ac:dyDescent="0.35">
      <c r="A44" s="25" t="s">
        <v>60</v>
      </c>
      <c r="B44" s="41" t="s">
        <v>68</v>
      </c>
      <c r="C44" s="12"/>
      <c r="D44" s="13"/>
      <c r="E44" s="14"/>
      <c r="F44" s="21"/>
      <c r="G44" s="15"/>
      <c r="H44" s="12">
        <v>126.60806973870697</v>
      </c>
      <c r="I44" s="13">
        <v>99.636695671896248</v>
      </c>
      <c r="J44" s="14">
        <v>0.78696955002572822</v>
      </c>
      <c r="K44" s="21">
        <v>4</v>
      </c>
      <c r="L44" s="15"/>
      <c r="M44" s="31"/>
    </row>
    <row r="45" spans="1:13" x14ac:dyDescent="0.35">
      <c r="A45" s="25" t="s">
        <v>61</v>
      </c>
      <c r="B45" s="41" t="s">
        <v>68</v>
      </c>
      <c r="C45" s="12"/>
      <c r="D45" s="13"/>
      <c r="E45" s="14"/>
      <c r="F45" s="21"/>
      <c r="G45" s="15"/>
      <c r="H45" s="12">
        <v>116.25678481127731</v>
      </c>
      <c r="I45" s="13">
        <v>81.237743010636635</v>
      </c>
      <c r="J45" s="14">
        <v>0.69877851122850154</v>
      </c>
      <c r="K45" s="21">
        <v>3</v>
      </c>
      <c r="L45" s="15"/>
      <c r="M45" s="31"/>
    </row>
    <row r="46" spans="1:13" x14ac:dyDescent="0.35">
      <c r="A46" s="25" t="s">
        <v>64</v>
      </c>
      <c r="B46" s="41" t="s">
        <v>68</v>
      </c>
      <c r="C46" s="12"/>
      <c r="D46" s="13"/>
      <c r="E46" s="14"/>
      <c r="F46" s="21"/>
      <c r="G46" s="15"/>
      <c r="H46" s="12">
        <v>275.32961931290623</v>
      </c>
      <c r="I46" s="13"/>
      <c r="J46" s="14"/>
      <c r="K46" s="21">
        <v>1</v>
      </c>
      <c r="L46" s="15"/>
      <c r="M46" s="31"/>
    </row>
    <row r="47" spans="1:13" x14ac:dyDescent="0.35">
      <c r="A47" s="25" t="s">
        <v>65</v>
      </c>
      <c r="B47" s="41" t="s">
        <v>68</v>
      </c>
      <c r="C47" s="12"/>
      <c r="D47" s="13"/>
      <c r="E47" s="14"/>
      <c r="F47" s="21"/>
      <c r="G47" s="15"/>
      <c r="H47" s="12">
        <v>120.98163297937054</v>
      </c>
      <c r="I47" s="13">
        <v>107.70350412645945</v>
      </c>
      <c r="J47" s="14">
        <v>0.89024673807159438</v>
      </c>
      <c r="K47" s="21">
        <v>4</v>
      </c>
      <c r="L47" s="15"/>
      <c r="M47" s="31"/>
    </row>
    <row r="48" spans="1:13" x14ac:dyDescent="0.35">
      <c r="A48" s="25" t="s">
        <v>54</v>
      </c>
      <c r="B48" s="41" t="s">
        <v>69</v>
      </c>
      <c r="C48" s="12"/>
      <c r="D48" s="13"/>
      <c r="E48" s="14"/>
      <c r="F48" s="21"/>
      <c r="G48" s="15"/>
      <c r="H48" s="12">
        <v>1068.5741144007957</v>
      </c>
      <c r="I48" s="13">
        <v>437.18501420486854</v>
      </c>
      <c r="J48" s="14">
        <v>0.40912933254987238</v>
      </c>
      <c r="K48" s="21">
        <v>2</v>
      </c>
      <c r="L48" s="15"/>
      <c r="M48" s="31"/>
    </row>
    <row r="49" spans="1:13" x14ac:dyDescent="0.35">
      <c r="A49" s="25" t="s">
        <v>55</v>
      </c>
      <c r="B49" s="41" t="s">
        <v>69</v>
      </c>
      <c r="C49" s="12">
        <v>507.75764342256906</v>
      </c>
      <c r="D49" s="13">
        <v>183.93370201103434</v>
      </c>
      <c r="E49" s="14">
        <v>0.36224703732910613</v>
      </c>
      <c r="F49" s="21">
        <v>2</v>
      </c>
      <c r="G49" s="15"/>
      <c r="H49" s="12">
        <v>935.14292577468177</v>
      </c>
      <c r="I49" s="13"/>
      <c r="J49" s="14"/>
      <c r="K49" s="21">
        <v>1</v>
      </c>
      <c r="L49" s="15"/>
      <c r="M49" s="31">
        <f t="shared" ref="M49:M54" si="7">C49/H49</f>
        <v>0.54297330325408555</v>
      </c>
    </row>
    <row r="50" spans="1:13" x14ac:dyDescent="0.35">
      <c r="A50" s="25" t="s">
        <v>58</v>
      </c>
      <c r="B50" s="41" t="s">
        <v>69</v>
      </c>
      <c r="C50" s="12">
        <v>384.23330605725573</v>
      </c>
      <c r="D50" s="13">
        <v>74.652568306205566</v>
      </c>
      <c r="E50" s="14">
        <v>0.19428968579595587</v>
      </c>
      <c r="F50" s="21">
        <v>2</v>
      </c>
      <c r="G50" s="15"/>
      <c r="H50" s="12">
        <v>1400.6212578752793</v>
      </c>
      <c r="I50" s="13">
        <v>392.68466701617763</v>
      </c>
      <c r="J50" s="14">
        <v>0.28036463448503857</v>
      </c>
      <c r="K50" s="21">
        <v>3</v>
      </c>
      <c r="L50" s="15"/>
      <c r="M50" s="31">
        <f t="shared" si="7"/>
        <v>0.27433062571114458</v>
      </c>
    </row>
    <row r="51" spans="1:13" x14ac:dyDescent="0.35">
      <c r="A51" s="25" t="s">
        <v>59</v>
      </c>
      <c r="B51" s="41" t="s">
        <v>69</v>
      </c>
      <c r="C51" s="12">
        <v>511.22054802803871</v>
      </c>
      <c r="D51" s="13">
        <v>61.376388270834177</v>
      </c>
      <c r="E51" s="14">
        <v>0.12005853150383911</v>
      </c>
      <c r="F51" s="21">
        <v>2</v>
      </c>
      <c r="G51" s="15"/>
      <c r="H51" s="12">
        <v>955.39669541336514</v>
      </c>
      <c r="I51" s="13">
        <v>434.51503802587291</v>
      </c>
      <c r="J51" s="14">
        <v>0.45480064994140906</v>
      </c>
      <c r="K51" s="21">
        <v>3</v>
      </c>
      <c r="L51" s="15"/>
      <c r="M51" s="31">
        <f t="shared" si="7"/>
        <v>0.5350872056416861</v>
      </c>
    </row>
    <row r="52" spans="1:13" x14ac:dyDescent="0.35">
      <c r="A52" s="25" t="s">
        <v>62</v>
      </c>
      <c r="B52" s="41" t="s">
        <v>69</v>
      </c>
      <c r="C52" s="12">
        <v>144.13523713561477</v>
      </c>
      <c r="D52" s="13">
        <v>15.629350938045802</v>
      </c>
      <c r="E52" s="14">
        <v>0.10843532260844981</v>
      </c>
      <c r="F52" s="21">
        <v>2</v>
      </c>
      <c r="G52" s="15"/>
      <c r="H52" s="12">
        <v>341.53431525414646</v>
      </c>
      <c r="I52" s="13">
        <v>303.6063206295608</v>
      </c>
      <c r="J52" s="14">
        <v>0.88894821711732763</v>
      </c>
      <c r="K52" s="21">
        <v>5</v>
      </c>
      <c r="L52" s="15"/>
      <c r="M52" s="31">
        <f t="shared" si="7"/>
        <v>0.42202270957270926</v>
      </c>
    </row>
    <row r="53" spans="1:13" x14ac:dyDescent="0.35">
      <c r="A53" s="25" t="s">
        <v>63</v>
      </c>
      <c r="B53" s="41" t="s">
        <v>69</v>
      </c>
      <c r="C53" s="12">
        <v>318.93856780706847</v>
      </c>
      <c r="D53" s="13">
        <v>203.6198972617502</v>
      </c>
      <c r="E53" s="14">
        <v>0.63842983513026696</v>
      </c>
      <c r="F53" s="21">
        <v>3</v>
      </c>
      <c r="G53" s="15"/>
      <c r="H53" s="12">
        <v>241.35105366571599</v>
      </c>
      <c r="I53" s="13">
        <v>182.87939035195572</v>
      </c>
      <c r="J53" s="14">
        <v>0.75773189126099016</v>
      </c>
      <c r="K53" s="21">
        <v>4</v>
      </c>
      <c r="L53" s="15"/>
      <c r="M53" s="31">
        <f t="shared" si="7"/>
        <v>1.3214716197129817</v>
      </c>
    </row>
    <row r="54" spans="1:13" x14ac:dyDescent="0.35">
      <c r="A54" s="25" t="s">
        <v>66</v>
      </c>
      <c r="B54" s="41" t="s">
        <v>69</v>
      </c>
      <c r="C54" s="12">
        <v>373.75235838029653</v>
      </c>
      <c r="D54" s="13">
        <v>23.875071908642724</v>
      </c>
      <c r="E54" s="14">
        <v>6.3879387977933813E-2</v>
      </c>
      <c r="F54" s="21">
        <v>2</v>
      </c>
      <c r="G54" s="15"/>
      <c r="H54" s="12">
        <v>830.08650405885032</v>
      </c>
      <c r="I54" s="13">
        <v>399.12582065069262</v>
      </c>
      <c r="J54" s="14">
        <v>0.48082437035067849</v>
      </c>
      <c r="K54" s="21">
        <v>4</v>
      </c>
      <c r="L54" s="15"/>
      <c r="M54" s="31">
        <f t="shared" si="7"/>
        <v>0.45025711965291604</v>
      </c>
    </row>
    <row r="55" spans="1:13" x14ac:dyDescent="0.35">
      <c r="A55" s="26" t="s">
        <v>67</v>
      </c>
      <c r="B55" s="42" t="s">
        <v>69</v>
      </c>
      <c r="C55" s="16"/>
      <c r="D55" s="17"/>
      <c r="E55" s="18"/>
      <c r="F55" s="22"/>
      <c r="G55" s="19"/>
      <c r="H55" s="16">
        <v>172.06335584914703</v>
      </c>
      <c r="I55" s="17">
        <v>134.33246393186045</v>
      </c>
      <c r="J55" s="18">
        <v>0.78071512245543806</v>
      </c>
      <c r="K55" s="22">
        <v>3</v>
      </c>
      <c r="L55" s="19"/>
      <c r="M55" s="32"/>
    </row>
    <row r="56" spans="1:13" x14ac:dyDescent="0.35">
      <c r="A56" s="27"/>
      <c r="B56" s="27"/>
    </row>
    <row r="58" spans="1:13" x14ac:dyDescent="0.35">
      <c r="C58" s="3"/>
      <c r="D58" s="44"/>
      <c r="E58" s="44"/>
      <c r="F58" s="44"/>
      <c r="G58" s="2"/>
    </row>
  </sheetData>
  <autoFilter ref="B3:K3"/>
  <sortState ref="A39:M54">
    <sortCondition ref="B39:B54"/>
  </sortState>
  <mergeCells count="4">
    <mergeCell ref="D58:F58"/>
    <mergeCell ref="C2:G2"/>
    <mergeCell ref="H2:L2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 Abs quant mice</vt:lpstr>
    </vt:vector>
  </TitlesOfParts>
  <Company>Gothenburg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Arike</dc:creator>
  <cp:lastModifiedBy>Gunnar C. Hansson</cp:lastModifiedBy>
  <dcterms:created xsi:type="dcterms:W3CDTF">2017-05-23T14:25:18Z</dcterms:created>
  <dcterms:modified xsi:type="dcterms:W3CDTF">2018-08-24T12:07:42Z</dcterms:modified>
</cp:coreProperties>
</file>