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0"/>
  </bookViews>
  <sheets>
    <sheet name="Table S3 Abs quant Human COPD" sheetId="1" r:id="rId1"/>
  </sheets>
  <definedNames>
    <definedName name="_xlnm._FilterDatabase" localSheetId="0" hidden="1">'Table S3 Abs quant Human COPD'!$A$3:$CD$62</definedName>
  </definedNames>
  <calcPr calcId="145621"/>
</workbook>
</file>

<file path=xl/calcChain.xml><?xml version="1.0" encoding="utf-8"?>
<calcChain xmlns="http://schemas.openxmlformats.org/spreadsheetml/2006/main">
  <c r="CA50" i="1" l="1"/>
  <c r="CB50" i="1" s="1"/>
  <c r="BU50" i="1"/>
  <c r="BV50" i="1" s="1"/>
  <c r="BO50" i="1"/>
  <c r="BP50" i="1" s="1"/>
  <c r="BI50" i="1"/>
  <c r="M50" i="1"/>
  <c r="N50" i="1" s="1"/>
  <c r="AW50" i="1"/>
  <c r="AX50" i="1" s="1"/>
  <c r="AQ50" i="1"/>
  <c r="AR50" i="1" s="1"/>
  <c r="AK50" i="1"/>
  <c r="AL50" i="1" s="1"/>
  <c r="AE50" i="1"/>
  <c r="AF50" i="1" s="1"/>
  <c r="Y50" i="1"/>
  <c r="Z50" i="1" s="1"/>
  <c r="S50" i="1"/>
  <c r="T50" i="1" s="1"/>
  <c r="CA49" i="1"/>
  <c r="CB49" i="1" s="1"/>
  <c r="BU49" i="1"/>
  <c r="BV49" i="1" s="1"/>
  <c r="BO49" i="1"/>
  <c r="BP49" i="1" s="1"/>
  <c r="BI49" i="1"/>
  <c r="M49" i="1"/>
  <c r="N49" i="1" s="1"/>
  <c r="AW49" i="1"/>
  <c r="AX49" i="1" s="1"/>
  <c r="AQ49" i="1"/>
  <c r="AR49" i="1" s="1"/>
  <c r="AK49" i="1"/>
  <c r="AL49" i="1" s="1"/>
  <c r="AE49" i="1"/>
  <c r="AF49" i="1" s="1"/>
  <c r="S49" i="1"/>
  <c r="T49" i="1" s="1"/>
  <c r="CA48" i="1"/>
  <c r="CB48" i="1" s="1"/>
  <c r="BU48" i="1"/>
  <c r="BV48" i="1" s="1"/>
  <c r="BO48" i="1"/>
  <c r="BP48" i="1" s="1"/>
  <c r="M48" i="1"/>
  <c r="N48" i="1" s="1"/>
  <c r="AW48" i="1"/>
  <c r="AX48" i="1" s="1"/>
  <c r="AQ48" i="1"/>
  <c r="AR48" i="1" s="1"/>
  <c r="AK48" i="1"/>
  <c r="AL48" i="1" s="1"/>
  <c r="AE48" i="1"/>
  <c r="AF48" i="1" s="1"/>
  <c r="S48" i="1"/>
  <c r="T48" i="1" s="1"/>
  <c r="CA47" i="1"/>
  <c r="CB47" i="1" s="1"/>
  <c r="BU47" i="1"/>
  <c r="BV47" i="1" s="1"/>
  <c r="BO47" i="1"/>
  <c r="BP47" i="1" s="1"/>
  <c r="BI47" i="1"/>
  <c r="M47" i="1"/>
  <c r="N47" i="1" s="1"/>
  <c r="BC47" i="1"/>
  <c r="BD47" i="1" s="1"/>
  <c r="AW47" i="1"/>
  <c r="AX47" i="1" s="1"/>
  <c r="AQ47" i="1"/>
  <c r="AR47" i="1" s="1"/>
  <c r="AK47" i="1"/>
  <c r="AL47" i="1" s="1"/>
  <c r="AE47" i="1"/>
  <c r="AF47" i="1" s="1"/>
  <c r="S47" i="1"/>
  <c r="T47" i="1" s="1"/>
  <c r="CA46" i="1"/>
  <c r="CB46" i="1" s="1"/>
  <c r="BU46" i="1"/>
  <c r="BV46" i="1" s="1"/>
  <c r="BO46" i="1"/>
  <c r="BP46" i="1" s="1"/>
  <c r="BI46" i="1"/>
  <c r="M46" i="1"/>
  <c r="N46" i="1" s="1"/>
  <c r="AW46" i="1"/>
  <c r="AX46" i="1" s="1"/>
  <c r="AQ46" i="1"/>
  <c r="AR46" i="1" s="1"/>
  <c r="AK46" i="1"/>
  <c r="AL46" i="1" s="1"/>
  <c r="AE46" i="1"/>
  <c r="AF46" i="1" s="1"/>
  <c r="S46" i="1"/>
  <c r="T46" i="1" s="1"/>
  <c r="CA45" i="1"/>
  <c r="CB45" i="1" s="1"/>
  <c r="BU45" i="1"/>
  <c r="BV45" i="1" s="1"/>
  <c r="BO45" i="1"/>
  <c r="BP45" i="1" s="1"/>
  <c r="M45" i="1"/>
  <c r="N45" i="1" s="1"/>
  <c r="BC45" i="1"/>
  <c r="BD45" i="1" s="1"/>
  <c r="AW45" i="1"/>
  <c r="AX45" i="1" s="1"/>
  <c r="AQ45" i="1"/>
  <c r="AR45" i="1" s="1"/>
  <c r="AK45" i="1"/>
  <c r="AL45" i="1" s="1"/>
  <c r="AE45" i="1"/>
  <c r="AF45" i="1" s="1"/>
  <c r="S45" i="1"/>
  <c r="T45" i="1" s="1"/>
  <c r="CA44" i="1"/>
  <c r="CB44" i="1" s="1"/>
  <c r="BU44" i="1"/>
  <c r="BV44" i="1" s="1"/>
  <c r="BO44" i="1"/>
  <c r="BP44" i="1" s="1"/>
  <c r="BI44" i="1"/>
  <c r="M44" i="1"/>
  <c r="N44" i="1" s="1"/>
  <c r="AW44" i="1"/>
  <c r="AX44" i="1" s="1"/>
  <c r="AQ44" i="1"/>
  <c r="AR44" i="1" s="1"/>
  <c r="AK44" i="1"/>
  <c r="AL44" i="1" s="1"/>
  <c r="AE44" i="1"/>
  <c r="AF44" i="1" s="1"/>
  <c r="S44" i="1"/>
  <c r="T44" i="1" s="1"/>
  <c r="CA43" i="1"/>
  <c r="CB43" i="1" s="1"/>
  <c r="BU43" i="1"/>
  <c r="BV43" i="1" s="1"/>
  <c r="BO43" i="1"/>
  <c r="BP43" i="1" s="1"/>
  <c r="M43" i="1"/>
  <c r="N43" i="1" s="1"/>
  <c r="BC43" i="1"/>
  <c r="AW43" i="1"/>
  <c r="AX43" i="1" s="1"/>
  <c r="AQ43" i="1"/>
  <c r="AR43" i="1" s="1"/>
  <c r="AK43" i="1"/>
  <c r="AL43" i="1" s="1"/>
  <c r="AE43" i="1"/>
  <c r="AF43" i="1" s="1"/>
  <c r="Y43" i="1"/>
  <c r="Z43" i="1" s="1"/>
  <c r="S43" i="1"/>
  <c r="T43" i="1" s="1"/>
  <c r="CA42" i="1"/>
  <c r="CB42" i="1" s="1"/>
  <c r="BU42" i="1"/>
  <c r="BV42" i="1" s="1"/>
  <c r="BO42" i="1"/>
  <c r="BP42" i="1" s="1"/>
  <c r="M42" i="1"/>
  <c r="N42" i="1" s="1"/>
  <c r="AW42" i="1"/>
  <c r="AX42" i="1" s="1"/>
  <c r="AQ42" i="1"/>
  <c r="AR42" i="1" s="1"/>
  <c r="AK42" i="1"/>
  <c r="AL42" i="1" s="1"/>
  <c r="AE42" i="1"/>
  <c r="AF42" i="1" s="1"/>
  <c r="S42" i="1"/>
  <c r="T42" i="1" s="1"/>
  <c r="CA41" i="1"/>
  <c r="CB41" i="1" s="1"/>
  <c r="BU41" i="1"/>
  <c r="BV41" i="1" s="1"/>
  <c r="BO41" i="1"/>
  <c r="BP41" i="1" s="1"/>
  <c r="BI41" i="1"/>
  <c r="M41" i="1"/>
  <c r="N41" i="1" s="1"/>
  <c r="AW41" i="1"/>
  <c r="AX41" i="1" s="1"/>
  <c r="AQ41" i="1"/>
  <c r="AR41" i="1" s="1"/>
  <c r="AK41" i="1"/>
  <c r="AL41" i="1" s="1"/>
  <c r="AE41" i="1"/>
  <c r="AF41" i="1" s="1"/>
  <c r="S41" i="1"/>
  <c r="T41" i="1" s="1"/>
  <c r="CA40" i="1"/>
  <c r="CB40" i="1" s="1"/>
  <c r="BU40" i="1"/>
  <c r="BV40" i="1" s="1"/>
  <c r="BO40" i="1"/>
  <c r="BP40" i="1" s="1"/>
  <c r="BI40" i="1"/>
  <c r="M40" i="1"/>
  <c r="N40" i="1" s="1"/>
  <c r="BC40" i="1"/>
  <c r="BD40" i="1" s="1"/>
  <c r="AW40" i="1"/>
  <c r="AX40" i="1" s="1"/>
  <c r="AQ40" i="1"/>
  <c r="AR40" i="1" s="1"/>
  <c r="AK40" i="1"/>
  <c r="AL40" i="1" s="1"/>
  <c r="AE40" i="1"/>
  <c r="AF40" i="1" s="1"/>
  <c r="S40" i="1"/>
  <c r="T40" i="1" s="1"/>
  <c r="CA39" i="1"/>
  <c r="CB39" i="1" s="1"/>
  <c r="BU39" i="1"/>
  <c r="BV39" i="1" s="1"/>
  <c r="BO39" i="1"/>
  <c r="BP39" i="1" s="1"/>
  <c r="BI39" i="1"/>
  <c r="M39" i="1"/>
  <c r="N39" i="1" s="1"/>
  <c r="BC39" i="1"/>
  <c r="BD39" i="1" s="1"/>
  <c r="AW39" i="1"/>
  <c r="AX39" i="1" s="1"/>
  <c r="AQ39" i="1"/>
  <c r="AR39" i="1" s="1"/>
  <c r="AK39" i="1"/>
  <c r="AL39" i="1" s="1"/>
  <c r="AE39" i="1"/>
  <c r="AF39" i="1" s="1"/>
  <c r="Y39" i="1"/>
  <c r="Z39" i="1" s="1"/>
  <c r="S39" i="1"/>
  <c r="T39" i="1" s="1"/>
  <c r="CA38" i="1"/>
  <c r="CB38" i="1" s="1"/>
  <c r="BU38" i="1"/>
  <c r="BV38" i="1" s="1"/>
  <c r="BO38" i="1"/>
  <c r="BP38" i="1" s="1"/>
  <c r="BI38" i="1"/>
  <c r="M38" i="1"/>
  <c r="N38" i="1" s="1"/>
  <c r="AW38" i="1"/>
  <c r="AX38" i="1" s="1"/>
  <c r="AQ38" i="1"/>
  <c r="AR38" i="1" s="1"/>
  <c r="AK38" i="1"/>
  <c r="AL38" i="1" s="1"/>
  <c r="AE38" i="1"/>
  <c r="AF38" i="1" s="1"/>
  <c r="S38" i="1"/>
  <c r="T38" i="1" s="1"/>
  <c r="CA37" i="1"/>
  <c r="CB37" i="1" s="1"/>
  <c r="BU37" i="1"/>
  <c r="BV37" i="1" s="1"/>
  <c r="BO37" i="1"/>
  <c r="BP37" i="1" s="1"/>
  <c r="BI37" i="1"/>
  <c r="M37" i="1"/>
  <c r="N37" i="1" s="1"/>
  <c r="AW37" i="1"/>
  <c r="AX37" i="1" s="1"/>
  <c r="AQ37" i="1"/>
  <c r="AR37" i="1" s="1"/>
  <c r="AK37" i="1"/>
  <c r="AL37" i="1" s="1"/>
  <c r="AE37" i="1"/>
  <c r="AF37" i="1" s="1"/>
  <c r="S37" i="1"/>
  <c r="T37" i="1" s="1"/>
  <c r="CA36" i="1"/>
  <c r="CB36" i="1" s="1"/>
  <c r="BI36" i="1"/>
  <c r="M36" i="1"/>
  <c r="N36" i="1" s="1"/>
  <c r="AW36" i="1"/>
  <c r="AX36" i="1" s="1"/>
  <c r="AQ36" i="1"/>
  <c r="AR36" i="1" s="1"/>
  <c r="AK36" i="1"/>
  <c r="AL36" i="1" s="1"/>
  <c r="AE36" i="1"/>
  <c r="AF36" i="1" s="1"/>
  <c r="S36" i="1"/>
  <c r="T36" i="1" s="1"/>
  <c r="CA35" i="1"/>
  <c r="CB35" i="1" s="1"/>
  <c r="BU35" i="1"/>
  <c r="BV35" i="1" s="1"/>
  <c r="BO35" i="1"/>
  <c r="BP35" i="1" s="1"/>
  <c r="BI35" i="1"/>
  <c r="M35" i="1"/>
  <c r="N35" i="1" s="1"/>
  <c r="BC35" i="1"/>
  <c r="BD35" i="1" s="1"/>
  <c r="AW35" i="1"/>
  <c r="AX35" i="1" s="1"/>
  <c r="AQ35" i="1"/>
  <c r="AR35" i="1" s="1"/>
  <c r="AK35" i="1"/>
  <c r="AL35" i="1" s="1"/>
  <c r="AE35" i="1"/>
  <c r="AF35" i="1" s="1"/>
  <c r="S35" i="1"/>
  <c r="T35" i="1" s="1"/>
  <c r="CA34" i="1"/>
  <c r="CB34" i="1" s="1"/>
  <c r="BU34" i="1"/>
  <c r="BV34" i="1" s="1"/>
  <c r="BO34" i="1"/>
  <c r="BP34" i="1" s="1"/>
  <c r="M34" i="1"/>
  <c r="N34" i="1" s="1"/>
  <c r="BC34" i="1"/>
  <c r="BD34" i="1" s="1"/>
  <c r="AW34" i="1"/>
  <c r="AX34" i="1" s="1"/>
  <c r="AQ34" i="1"/>
  <c r="AR34" i="1" s="1"/>
  <c r="AK34" i="1"/>
  <c r="AL34" i="1" s="1"/>
  <c r="AE34" i="1"/>
  <c r="AF34" i="1" s="1"/>
  <c r="Y34" i="1"/>
  <c r="Z34" i="1" s="1"/>
  <c r="S34" i="1"/>
  <c r="T34" i="1" s="1"/>
  <c r="CA33" i="1"/>
  <c r="CB33" i="1" s="1"/>
  <c r="BU33" i="1"/>
  <c r="BV33" i="1" s="1"/>
  <c r="BO33" i="1"/>
  <c r="BP33" i="1" s="1"/>
  <c r="M33" i="1"/>
  <c r="N33" i="1" s="1"/>
  <c r="AW33" i="1"/>
  <c r="AX33" i="1" s="1"/>
  <c r="AQ33" i="1"/>
  <c r="AR33" i="1" s="1"/>
  <c r="AK33" i="1"/>
  <c r="AL33" i="1" s="1"/>
  <c r="AE33" i="1"/>
  <c r="AF33" i="1" s="1"/>
  <c r="S33" i="1"/>
  <c r="T33" i="1" s="1"/>
  <c r="CA32" i="1"/>
  <c r="CB32" i="1" s="1"/>
  <c r="BU32" i="1"/>
  <c r="BO32" i="1"/>
  <c r="BI32" i="1"/>
  <c r="M32" i="1"/>
  <c r="N32" i="1" s="1"/>
  <c r="AW32" i="1"/>
  <c r="AX32" i="1" s="1"/>
  <c r="AQ32" i="1"/>
  <c r="AR32" i="1" s="1"/>
  <c r="AK32" i="1"/>
  <c r="AL32" i="1" s="1"/>
  <c r="AE32" i="1"/>
  <c r="AF32" i="1" s="1"/>
  <c r="S32" i="1"/>
  <c r="T32" i="1" s="1"/>
  <c r="CA31" i="1"/>
  <c r="CB31" i="1" s="1"/>
  <c r="BU31" i="1"/>
  <c r="BV31" i="1" s="1"/>
  <c r="BO31" i="1"/>
  <c r="BP31" i="1" s="1"/>
  <c r="BI31" i="1"/>
  <c r="M31" i="1"/>
  <c r="N31" i="1" s="1"/>
  <c r="AW31" i="1"/>
  <c r="AX31" i="1" s="1"/>
  <c r="AQ31" i="1"/>
  <c r="AR31" i="1" s="1"/>
  <c r="AK31" i="1"/>
  <c r="AL31" i="1" s="1"/>
  <c r="AE31" i="1"/>
  <c r="AF31" i="1" s="1"/>
  <c r="S31" i="1"/>
  <c r="T31" i="1" s="1"/>
  <c r="CA30" i="1"/>
  <c r="CB30" i="1" s="1"/>
  <c r="BU30" i="1"/>
  <c r="BV30" i="1" s="1"/>
  <c r="BO30" i="1"/>
  <c r="BI30" i="1"/>
  <c r="M30" i="1"/>
  <c r="N30" i="1" s="1"/>
  <c r="AW30" i="1"/>
  <c r="AX30" i="1" s="1"/>
  <c r="AQ30" i="1"/>
  <c r="AR30" i="1" s="1"/>
  <c r="AK30" i="1"/>
  <c r="AL30" i="1" s="1"/>
  <c r="AE30" i="1"/>
  <c r="AF30" i="1" s="1"/>
  <c r="S30" i="1"/>
  <c r="T30" i="1" s="1"/>
  <c r="CA29" i="1"/>
  <c r="CB29" i="1" s="1"/>
  <c r="BU29" i="1"/>
  <c r="BV29" i="1" s="1"/>
  <c r="BO29" i="1"/>
  <c r="BI29" i="1"/>
  <c r="M29" i="1"/>
  <c r="N29" i="1" s="1"/>
  <c r="AW29" i="1"/>
  <c r="AX29" i="1" s="1"/>
  <c r="AQ29" i="1"/>
  <c r="AR29" i="1" s="1"/>
  <c r="AK29" i="1"/>
  <c r="AL29" i="1" s="1"/>
  <c r="AE29" i="1"/>
  <c r="AF29" i="1" s="1"/>
  <c r="S29" i="1"/>
  <c r="T29" i="1" s="1"/>
  <c r="CA28" i="1"/>
  <c r="CB28" i="1" s="1"/>
  <c r="BU28" i="1"/>
  <c r="BV28" i="1" s="1"/>
  <c r="BO28" i="1"/>
  <c r="BP28" i="1" s="1"/>
  <c r="BI28" i="1"/>
  <c r="M28" i="1"/>
  <c r="N28" i="1" s="1"/>
  <c r="BC28" i="1"/>
  <c r="BD28" i="1" s="1"/>
  <c r="AW28" i="1"/>
  <c r="AX28" i="1" s="1"/>
  <c r="AQ28" i="1"/>
  <c r="AR28" i="1" s="1"/>
  <c r="AK28" i="1"/>
  <c r="AL28" i="1" s="1"/>
  <c r="AE28" i="1"/>
  <c r="AF28" i="1" s="1"/>
  <c r="S28" i="1"/>
  <c r="T28" i="1" s="1"/>
  <c r="CA27" i="1"/>
  <c r="CB27" i="1" s="1"/>
  <c r="BU27" i="1"/>
  <c r="BV27" i="1" s="1"/>
  <c r="BO27" i="1"/>
  <c r="BI27" i="1"/>
  <c r="M27" i="1"/>
  <c r="N27" i="1" s="1"/>
  <c r="AW27" i="1"/>
  <c r="AX27" i="1" s="1"/>
  <c r="AQ27" i="1"/>
  <c r="AR27" i="1" s="1"/>
  <c r="AK27" i="1"/>
  <c r="AL27" i="1" s="1"/>
  <c r="AE27" i="1"/>
  <c r="AF27" i="1" s="1"/>
  <c r="S27" i="1"/>
  <c r="T27" i="1" s="1"/>
  <c r="CA26" i="1"/>
  <c r="CB26" i="1" s="1"/>
  <c r="BU26" i="1"/>
  <c r="BV26" i="1" s="1"/>
  <c r="BO26" i="1"/>
  <c r="BP26" i="1" s="1"/>
  <c r="M26" i="1"/>
  <c r="N26" i="1" s="1"/>
  <c r="BC26" i="1"/>
  <c r="BD26" i="1" s="1"/>
  <c r="AW26" i="1"/>
  <c r="AX26" i="1" s="1"/>
  <c r="AQ26" i="1"/>
  <c r="AR26" i="1" s="1"/>
  <c r="AK26" i="1"/>
  <c r="AL26" i="1" s="1"/>
  <c r="AE26" i="1"/>
  <c r="AF26" i="1" s="1"/>
  <c r="S26" i="1"/>
  <c r="T26" i="1" s="1"/>
  <c r="CA25" i="1"/>
  <c r="CB25" i="1" s="1"/>
  <c r="BU25" i="1"/>
  <c r="BV25" i="1" s="1"/>
  <c r="BO25" i="1"/>
  <c r="BP25" i="1" s="1"/>
  <c r="M25" i="1"/>
  <c r="N25" i="1" s="1"/>
  <c r="AW25" i="1"/>
  <c r="AX25" i="1" s="1"/>
  <c r="AQ25" i="1"/>
  <c r="AR25" i="1" s="1"/>
  <c r="AK25" i="1"/>
  <c r="AL25" i="1" s="1"/>
  <c r="AE25" i="1"/>
  <c r="AF25" i="1" s="1"/>
  <c r="S25" i="1"/>
  <c r="T25" i="1" s="1"/>
  <c r="CA24" i="1"/>
  <c r="CB24" i="1" s="1"/>
  <c r="BU24" i="1"/>
  <c r="BV24" i="1" s="1"/>
  <c r="BO24" i="1"/>
  <c r="BP24" i="1" s="1"/>
  <c r="BI24" i="1"/>
  <c r="M24" i="1"/>
  <c r="N24" i="1" s="1"/>
  <c r="AW24" i="1"/>
  <c r="AX24" i="1" s="1"/>
  <c r="AQ24" i="1"/>
  <c r="AR24" i="1" s="1"/>
  <c r="AK24" i="1"/>
  <c r="AL24" i="1" s="1"/>
  <c r="AE24" i="1"/>
  <c r="AF24" i="1" s="1"/>
  <c r="S24" i="1"/>
  <c r="T24" i="1" s="1"/>
  <c r="CA23" i="1"/>
  <c r="CB23" i="1" s="1"/>
  <c r="BU23" i="1"/>
  <c r="BV23" i="1" s="1"/>
  <c r="BO23" i="1"/>
  <c r="BP23" i="1" s="1"/>
  <c r="BI23" i="1"/>
  <c r="M23" i="1"/>
  <c r="N23" i="1" s="1"/>
  <c r="AW23" i="1"/>
  <c r="AX23" i="1" s="1"/>
  <c r="AQ23" i="1"/>
  <c r="AR23" i="1" s="1"/>
  <c r="AK23" i="1"/>
  <c r="AL23" i="1" s="1"/>
  <c r="AE23" i="1"/>
  <c r="AF23" i="1" s="1"/>
  <c r="S23" i="1"/>
  <c r="T23" i="1" s="1"/>
  <c r="CA22" i="1"/>
  <c r="CB22" i="1" s="1"/>
  <c r="BU22" i="1"/>
  <c r="BV22" i="1" s="1"/>
  <c r="BO22" i="1"/>
  <c r="BI22" i="1"/>
  <c r="M22" i="1"/>
  <c r="N22" i="1" s="1"/>
  <c r="AW22" i="1"/>
  <c r="AX22" i="1" s="1"/>
  <c r="AQ22" i="1"/>
  <c r="AR22" i="1" s="1"/>
  <c r="AK22" i="1"/>
  <c r="AL22" i="1" s="1"/>
  <c r="AE22" i="1"/>
  <c r="AF22" i="1" s="1"/>
  <c r="S22" i="1"/>
  <c r="T22" i="1" s="1"/>
  <c r="CA21" i="1"/>
  <c r="CB21" i="1" s="1"/>
  <c r="BU21" i="1"/>
  <c r="BV21" i="1" s="1"/>
  <c r="BO21" i="1"/>
  <c r="BP21" i="1" s="1"/>
  <c r="M21" i="1"/>
  <c r="N21" i="1" s="1"/>
  <c r="AW21" i="1"/>
  <c r="AX21" i="1" s="1"/>
  <c r="AQ21" i="1"/>
  <c r="AR21" i="1" s="1"/>
  <c r="AK21" i="1"/>
  <c r="AL21" i="1" s="1"/>
  <c r="AE21" i="1"/>
  <c r="AF21" i="1" s="1"/>
  <c r="S21" i="1"/>
  <c r="T21" i="1" s="1"/>
  <c r="CA20" i="1"/>
  <c r="CB20" i="1" s="1"/>
  <c r="BU20" i="1"/>
  <c r="BV20" i="1" s="1"/>
  <c r="BO20" i="1"/>
  <c r="BI20" i="1"/>
  <c r="M20" i="1"/>
  <c r="N20" i="1" s="1"/>
  <c r="AW20" i="1"/>
  <c r="AX20" i="1" s="1"/>
  <c r="AQ20" i="1"/>
  <c r="AR20" i="1" s="1"/>
  <c r="AK20" i="1"/>
  <c r="AL20" i="1" s="1"/>
  <c r="AE20" i="1"/>
  <c r="AF20" i="1" s="1"/>
  <c r="S20" i="1"/>
  <c r="T20" i="1" s="1"/>
  <c r="BU19" i="1"/>
  <c r="BO19" i="1"/>
  <c r="BP19" i="1" s="1"/>
  <c r="M19" i="1"/>
  <c r="N19" i="1" s="1"/>
  <c r="AW19" i="1"/>
  <c r="AX19" i="1" s="1"/>
  <c r="AQ19" i="1"/>
  <c r="AK19" i="1"/>
  <c r="AL19" i="1" s="1"/>
  <c r="AE19" i="1"/>
  <c r="S19" i="1"/>
  <c r="CA18" i="1"/>
  <c r="CB18" i="1" s="1"/>
  <c r="BU18" i="1"/>
  <c r="BV18" i="1" s="1"/>
  <c r="BO18" i="1"/>
  <c r="BI18" i="1"/>
  <c r="M18" i="1"/>
  <c r="N18" i="1" s="1"/>
  <c r="AW18" i="1"/>
  <c r="AX18" i="1" s="1"/>
  <c r="AQ18" i="1"/>
  <c r="AR18" i="1" s="1"/>
  <c r="AK18" i="1"/>
  <c r="AL18" i="1" s="1"/>
  <c r="AE18" i="1"/>
  <c r="AF18" i="1" s="1"/>
  <c r="S18" i="1"/>
  <c r="T18" i="1" s="1"/>
  <c r="CA17" i="1"/>
  <c r="CB17" i="1" s="1"/>
  <c r="BU17" i="1"/>
  <c r="BV17" i="1" s="1"/>
  <c r="BO17" i="1"/>
  <c r="BI17" i="1"/>
  <c r="M17" i="1"/>
  <c r="N17" i="1" s="1"/>
  <c r="BC17" i="1"/>
  <c r="AW17" i="1"/>
  <c r="AX17" i="1" s="1"/>
  <c r="AQ17" i="1"/>
  <c r="AR17" i="1" s="1"/>
  <c r="AK17" i="1"/>
  <c r="AL17" i="1" s="1"/>
  <c r="AE17" i="1"/>
  <c r="AF17" i="1" s="1"/>
  <c r="S17" i="1"/>
  <c r="T17" i="1" s="1"/>
  <c r="CA16" i="1"/>
  <c r="CB16" i="1" s="1"/>
  <c r="BU16" i="1"/>
  <c r="BV16" i="1" s="1"/>
  <c r="BO16" i="1"/>
  <c r="BP16" i="1" s="1"/>
  <c r="BI16" i="1"/>
  <c r="M16" i="1"/>
  <c r="N16" i="1" s="1"/>
  <c r="AW16" i="1"/>
  <c r="AX16" i="1" s="1"/>
  <c r="AQ16" i="1"/>
  <c r="AR16" i="1" s="1"/>
  <c r="AK16" i="1"/>
  <c r="AL16" i="1" s="1"/>
  <c r="AE16" i="1"/>
  <c r="AF16" i="1" s="1"/>
  <c r="S16" i="1"/>
  <c r="T16" i="1" s="1"/>
  <c r="CA15" i="1"/>
  <c r="CB15" i="1" s="1"/>
  <c r="BU15" i="1"/>
  <c r="BV15" i="1" s="1"/>
  <c r="BO15" i="1"/>
  <c r="M15" i="1"/>
  <c r="N15" i="1" s="1"/>
  <c r="BC15" i="1"/>
  <c r="AW15" i="1"/>
  <c r="AX15" i="1" s="1"/>
  <c r="AQ15" i="1"/>
  <c r="AR15" i="1" s="1"/>
  <c r="AK15" i="1"/>
  <c r="AL15" i="1" s="1"/>
  <c r="AE15" i="1"/>
  <c r="AF15" i="1" s="1"/>
  <c r="Y15" i="1"/>
  <c r="Z15" i="1" s="1"/>
  <c r="S15" i="1"/>
  <c r="T15" i="1" s="1"/>
  <c r="CA14" i="1"/>
  <c r="CB14" i="1" s="1"/>
  <c r="BU14" i="1"/>
  <c r="BV14" i="1" s="1"/>
  <c r="BO14" i="1"/>
  <c r="M14" i="1"/>
  <c r="N14" i="1" s="1"/>
  <c r="AW14" i="1"/>
  <c r="AX14" i="1" s="1"/>
  <c r="AQ14" i="1"/>
  <c r="AR14" i="1" s="1"/>
  <c r="AK14" i="1"/>
  <c r="AL14" i="1" s="1"/>
  <c r="AE14" i="1"/>
  <c r="AF14" i="1" s="1"/>
  <c r="S14" i="1"/>
  <c r="T14" i="1" s="1"/>
  <c r="CA13" i="1"/>
  <c r="CB13" i="1" s="1"/>
  <c r="BU13" i="1"/>
  <c r="BV13" i="1" s="1"/>
  <c r="BO13" i="1"/>
  <c r="BP13" i="1" s="1"/>
  <c r="BI13" i="1"/>
  <c r="M13" i="1"/>
  <c r="N13" i="1" s="1"/>
  <c r="AW13" i="1"/>
  <c r="AX13" i="1" s="1"/>
  <c r="AQ13" i="1"/>
  <c r="AR13" i="1" s="1"/>
  <c r="AK13" i="1"/>
  <c r="AL13" i="1" s="1"/>
  <c r="AE13" i="1"/>
  <c r="AF13" i="1" s="1"/>
  <c r="S13" i="1"/>
  <c r="T13" i="1" s="1"/>
  <c r="CA12" i="1"/>
  <c r="CB12" i="1" s="1"/>
  <c r="BU12" i="1"/>
  <c r="BV12" i="1" s="1"/>
  <c r="BO12" i="1"/>
  <c r="BI12" i="1"/>
  <c r="M12" i="1"/>
  <c r="N12" i="1" s="1"/>
  <c r="BC12" i="1"/>
  <c r="BD12" i="1" s="1"/>
  <c r="AW12" i="1"/>
  <c r="AX12" i="1" s="1"/>
  <c r="AQ12" i="1"/>
  <c r="AR12" i="1" s="1"/>
  <c r="AK12" i="1"/>
  <c r="AL12" i="1" s="1"/>
  <c r="AE12" i="1"/>
  <c r="AF12" i="1" s="1"/>
  <c r="S12" i="1"/>
  <c r="T12" i="1" s="1"/>
  <c r="CA11" i="1"/>
  <c r="CB11" i="1" s="1"/>
  <c r="BU11" i="1"/>
  <c r="BV11" i="1" s="1"/>
  <c r="BO11" i="1"/>
  <c r="BI11" i="1"/>
  <c r="M11" i="1"/>
  <c r="N11" i="1" s="1"/>
  <c r="AW11" i="1"/>
  <c r="AX11" i="1" s="1"/>
  <c r="AQ11" i="1"/>
  <c r="AR11" i="1" s="1"/>
  <c r="AK11" i="1"/>
  <c r="AL11" i="1" s="1"/>
  <c r="AE11" i="1"/>
  <c r="AF11" i="1" s="1"/>
  <c r="S11" i="1"/>
  <c r="T11" i="1" s="1"/>
  <c r="CA10" i="1"/>
  <c r="CB10" i="1" s="1"/>
  <c r="BU10" i="1"/>
  <c r="BV10" i="1" s="1"/>
  <c r="BO10" i="1"/>
  <c r="BI10" i="1"/>
  <c r="M10" i="1"/>
  <c r="N10" i="1" s="1"/>
  <c r="AW10" i="1"/>
  <c r="AX10" i="1" s="1"/>
  <c r="AQ10" i="1"/>
  <c r="AR10" i="1" s="1"/>
  <c r="AK10" i="1"/>
  <c r="AL10" i="1" s="1"/>
  <c r="AE10" i="1"/>
  <c r="AF10" i="1" s="1"/>
  <c r="S10" i="1"/>
  <c r="T10" i="1" s="1"/>
  <c r="CA9" i="1"/>
  <c r="CB9" i="1" s="1"/>
  <c r="BU9" i="1"/>
  <c r="BV9" i="1" s="1"/>
  <c r="BO9" i="1"/>
  <c r="BP9" i="1" s="1"/>
  <c r="M9" i="1"/>
  <c r="N9" i="1" s="1"/>
  <c r="AW9" i="1"/>
  <c r="AX9" i="1" s="1"/>
  <c r="AQ9" i="1"/>
  <c r="AR9" i="1" s="1"/>
  <c r="AK9" i="1"/>
  <c r="AE9" i="1"/>
  <c r="AF9" i="1" s="1"/>
  <c r="S9" i="1"/>
  <c r="T9" i="1" s="1"/>
  <c r="CA8" i="1"/>
  <c r="BU8" i="1"/>
  <c r="BV8" i="1" s="1"/>
  <c r="BO8" i="1"/>
  <c r="M8" i="1"/>
  <c r="N8" i="1" s="1"/>
  <c r="AW8" i="1"/>
  <c r="AX8" i="1" s="1"/>
  <c r="AQ8" i="1"/>
  <c r="AR8" i="1" s="1"/>
  <c r="AK8" i="1"/>
  <c r="AL8" i="1" s="1"/>
  <c r="AE8" i="1"/>
  <c r="S8" i="1"/>
  <c r="CA7" i="1"/>
  <c r="BU7" i="1"/>
  <c r="BV7" i="1" s="1"/>
  <c r="BO7" i="1"/>
  <c r="M7" i="1"/>
  <c r="N7" i="1" s="1"/>
  <c r="AW7" i="1"/>
  <c r="AX7" i="1" s="1"/>
  <c r="AQ7" i="1"/>
  <c r="AR7" i="1" s="1"/>
  <c r="AK7" i="1"/>
  <c r="AL7" i="1" s="1"/>
  <c r="AE7" i="1"/>
  <c r="AF7" i="1" s="1"/>
  <c r="S7" i="1"/>
  <c r="T7" i="1" s="1"/>
  <c r="CA6" i="1"/>
  <c r="CB6" i="1" s="1"/>
  <c r="BU6" i="1"/>
  <c r="BV6" i="1" s="1"/>
  <c r="BO6" i="1"/>
  <c r="M6" i="1"/>
  <c r="N6" i="1" s="1"/>
  <c r="AW6" i="1"/>
  <c r="AX6" i="1" s="1"/>
  <c r="AQ6" i="1"/>
  <c r="AR6" i="1" s="1"/>
  <c r="AK6" i="1"/>
  <c r="AL6" i="1" s="1"/>
  <c r="AE6" i="1"/>
  <c r="AF6" i="1" s="1"/>
  <c r="S6" i="1"/>
  <c r="T6" i="1" s="1"/>
  <c r="CA5" i="1"/>
  <c r="CB5" i="1" s="1"/>
  <c r="BU5" i="1"/>
  <c r="BV5" i="1" s="1"/>
  <c r="BO5" i="1"/>
  <c r="BI5" i="1"/>
  <c r="M5" i="1"/>
  <c r="N5" i="1" s="1"/>
  <c r="AW5" i="1"/>
  <c r="AX5" i="1" s="1"/>
  <c r="AQ5" i="1"/>
  <c r="AR5" i="1" s="1"/>
  <c r="AK5" i="1"/>
  <c r="AL5" i="1" s="1"/>
  <c r="AE5" i="1"/>
  <c r="AF5" i="1" s="1"/>
  <c r="S5" i="1"/>
  <c r="CA4" i="1"/>
  <c r="CB4" i="1" s="1"/>
  <c r="BU4" i="1"/>
  <c r="BV4" i="1" s="1"/>
  <c r="BO4" i="1"/>
  <c r="BP4" i="1" s="1"/>
  <c r="M4" i="1"/>
  <c r="N4" i="1" s="1"/>
  <c r="AW4" i="1"/>
  <c r="AX4" i="1" s="1"/>
  <c r="AQ4" i="1"/>
  <c r="AR4" i="1" s="1"/>
  <c r="AK4" i="1"/>
  <c r="AL4" i="1" s="1"/>
  <c r="AE4" i="1"/>
  <c r="AF4" i="1" s="1"/>
  <c r="S4" i="1"/>
</calcChain>
</file>

<file path=xl/sharedStrings.xml><?xml version="1.0" encoding="utf-8"?>
<sst xmlns="http://schemas.openxmlformats.org/spreadsheetml/2006/main" count="218" uniqueCount="84">
  <si>
    <t>AGR2</t>
  </si>
  <si>
    <t>CLCA1</t>
  </si>
  <si>
    <t>DMBT1</t>
  </si>
  <si>
    <t>FCGBP</t>
  </si>
  <si>
    <t>MSLN</t>
  </si>
  <si>
    <t>MUC1</t>
  </si>
  <si>
    <t>MUC2</t>
  </si>
  <si>
    <t>MUC5AC</t>
  </si>
  <si>
    <t>MUC5B</t>
  </si>
  <si>
    <t>PSCA</t>
  </si>
  <si>
    <t>TFF3</t>
  </si>
  <si>
    <t>TGM2</t>
  </si>
  <si>
    <t>ZG16B</t>
  </si>
  <si>
    <t>AVERAGE fmol</t>
  </si>
  <si>
    <t>STDEV</t>
  </si>
  <si>
    <t>RSD</t>
  </si>
  <si>
    <t>fmol/uL</t>
  </si>
  <si>
    <t>PEPTIDES</t>
  </si>
  <si>
    <t>MS581_01</t>
  </si>
  <si>
    <t>Never smoker</t>
  </si>
  <si>
    <t>MS581_02</t>
  </si>
  <si>
    <t>MS581_03</t>
  </si>
  <si>
    <t>MS581_04</t>
  </si>
  <si>
    <t>MS581_05</t>
  </si>
  <si>
    <t>MS581_06</t>
  </si>
  <si>
    <t>MS581_07</t>
  </si>
  <si>
    <t>MS581_08</t>
  </si>
  <si>
    <t>MS581_09</t>
  </si>
  <si>
    <t>MS581_10</t>
  </si>
  <si>
    <t>COPD</t>
  </si>
  <si>
    <t>MS581_11</t>
  </si>
  <si>
    <t>MS581_12</t>
  </si>
  <si>
    <t>MS581_13</t>
  </si>
  <si>
    <t>MS581_14</t>
  </si>
  <si>
    <t>MS581_15</t>
  </si>
  <si>
    <t>MS581_16</t>
  </si>
  <si>
    <t>MS581_17</t>
  </si>
  <si>
    <t>MS581_18</t>
  </si>
  <si>
    <t>MS581_19</t>
  </si>
  <si>
    <t>MS581_20</t>
  </si>
  <si>
    <t>MS581_21</t>
  </si>
  <si>
    <t>MS585_01</t>
  </si>
  <si>
    <t>MS585_02</t>
  </si>
  <si>
    <t>MS585_03</t>
  </si>
  <si>
    <t>MS585_04</t>
  </si>
  <si>
    <t>MS585_05</t>
  </si>
  <si>
    <t>MS585_06</t>
  </si>
  <si>
    <t>MS585_07</t>
  </si>
  <si>
    <t>MS585_08</t>
  </si>
  <si>
    <t>MS585_09</t>
  </si>
  <si>
    <t>MS585_10</t>
  </si>
  <si>
    <t>MS585_11</t>
  </si>
  <si>
    <t>MS585_12</t>
  </si>
  <si>
    <t>MS585_13</t>
  </si>
  <si>
    <t>MS585_14</t>
  </si>
  <si>
    <t>MS585_15</t>
  </si>
  <si>
    <t>MS585_16</t>
  </si>
  <si>
    <t>MS585_17</t>
  </si>
  <si>
    <t>MS585_18</t>
  </si>
  <si>
    <t>MS585_19</t>
  </si>
  <si>
    <t>MS585_20</t>
  </si>
  <si>
    <t>MS585_21</t>
  </si>
  <si>
    <t>MS585_22</t>
  </si>
  <si>
    <t>MS585_23</t>
  </si>
  <si>
    <t>MS585_24</t>
  </si>
  <si>
    <t>MS585_25</t>
  </si>
  <si>
    <t>MS585_26</t>
  </si>
  <si>
    <t>MS585_27</t>
  </si>
  <si>
    <t>MS585_28</t>
  </si>
  <si>
    <t>MS585_29</t>
  </si>
  <si>
    <t>MS585_30</t>
  </si>
  <si>
    <t>MS585_31</t>
  </si>
  <si>
    <t>MS585_32</t>
  </si>
  <si>
    <t>MS585_33</t>
  </si>
  <si>
    <t>MS585_34</t>
  </si>
  <si>
    <t>MS585_35</t>
  </si>
  <si>
    <t>MS585_36</t>
  </si>
  <si>
    <t>MS585_37</t>
  </si>
  <si>
    <t>MS585_38</t>
  </si>
  <si>
    <t>Sample Group</t>
  </si>
  <si>
    <t>Asymptomatic smoker</t>
  </si>
  <si>
    <t>Subject Number</t>
  </si>
  <si>
    <t>MS Replicate Name</t>
  </si>
  <si>
    <r>
      <t>Supplemental Table S3</t>
    </r>
    <r>
      <rPr>
        <sz val="12"/>
        <color theme="1"/>
        <rFont val="Times New Roman"/>
        <family val="1"/>
      </rPr>
      <t>. Mass spectrometry based absolute quantification of MUC5AC, MUC5B, AGR2, CLCA1, DMBT1, FCGBP, MSLN, MUC1, MUC2, PSCA, TFF3, TGM2 and ZG16B in BALF obtained from human never smoker (n=5) asymptomatic smokers (n=12) and COPD (n=42).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</si>
</sst>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 applyBorder="1"/>
    <xf numFmtId="2" fontId="1" fillId="0" borderId="4" xfId="3" applyNumberFormat="1" applyFill="1" applyBorder="1"/>
    <xf numFmtId="2" fontId="1" fillId="0" borderId="5" xfId="3" applyNumberFormat="1" applyFill="1" applyBorder="1"/>
    <xf numFmtId="9" fontId="1" fillId="0" borderId="5" xfId="1" applyNumberFormat="1" applyFill="1" applyBorder="1"/>
    <xf numFmtId="2" fontId="1" fillId="0" borderId="5" xfId="1" applyNumberFormat="1" applyFill="1" applyBorder="1"/>
    <xf numFmtId="0" fontId="1" fillId="0" borderId="6" xfId="3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9" fontId="0" fillId="0" borderId="5" xfId="1" applyFont="1" applyFill="1" applyBorder="1"/>
    <xf numFmtId="0" fontId="0" fillId="0" borderId="5" xfId="0" applyFill="1" applyBorder="1"/>
    <xf numFmtId="0" fontId="0" fillId="0" borderId="6" xfId="0" applyFill="1" applyBorder="1"/>
    <xf numFmtId="9" fontId="1" fillId="0" borderId="5" xfId="1" applyFill="1" applyBorder="1"/>
    <xf numFmtId="9" fontId="0" fillId="0" borderId="5" xfId="1" applyNumberFormat="1" applyFont="1" applyFill="1" applyBorder="1"/>
    <xf numFmtId="2" fontId="0" fillId="0" borderId="5" xfId="1" applyNumberFormat="1" applyFont="1" applyFill="1" applyBorder="1"/>
    <xf numFmtId="2" fontId="1" fillId="0" borderId="7" xfId="3" applyNumberFormat="1" applyFill="1" applyBorder="1"/>
    <xf numFmtId="2" fontId="1" fillId="0" borderId="0" xfId="3" applyNumberFormat="1" applyFill="1" applyBorder="1"/>
    <xf numFmtId="9" fontId="1" fillId="0" borderId="0" xfId="1" applyNumberFormat="1" applyFill="1" applyBorder="1"/>
    <xf numFmtId="2" fontId="1" fillId="0" borderId="0" xfId="1" applyNumberFormat="1" applyFill="1" applyBorder="1"/>
    <xf numFmtId="0" fontId="1" fillId="0" borderId="8" xfId="3" applyFill="1" applyBorder="1"/>
    <xf numFmtId="2" fontId="0" fillId="0" borderId="7" xfId="0" applyNumberFormat="1" applyFill="1" applyBorder="1"/>
    <xf numFmtId="2" fontId="0" fillId="0" borderId="0" xfId="0" applyNumberFormat="1" applyFill="1" applyBorder="1"/>
    <xf numFmtId="9" fontId="0" fillId="0" borderId="0" xfId="1" applyFont="1" applyFill="1" applyBorder="1"/>
    <xf numFmtId="0" fontId="0" fillId="0" borderId="8" xfId="0" applyFill="1" applyBorder="1"/>
    <xf numFmtId="9" fontId="1" fillId="0" borderId="0" xfId="1" applyFill="1" applyBorder="1"/>
    <xf numFmtId="9" fontId="0" fillId="0" borderId="0" xfId="1" applyNumberFormat="1" applyFont="1" applyFill="1" applyBorder="1"/>
    <xf numFmtId="2" fontId="0" fillId="0" borderId="0" xfId="1" applyNumberFormat="1" applyFont="1" applyFill="1" applyBorder="1"/>
    <xf numFmtId="9" fontId="1" fillId="0" borderId="0" xfId="3" applyNumberFormat="1" applyFill="1" applyBorder="1"/>
    <xf numFmtId="2" fontId="2" fillId="0" borderId="0" xfId="2" applyNumberFormat="1" applyFill="1" applyBorder="1"/>
    <xf numFmtId="0" fontId="0" fillId="0" borderId="0" xfId="0" applyFill="1"/>
    <xf numFmtId="2" fontId="0" fillId="0" borderId="7" xfId="0" applyNumberFormat="1" applyBorder="1"/>
    <xf numFmtId="2" fontId="0" fillId="0" borderId="0" xfId="0" applyNumberFormat="1" applyBorder="1"/>
    <xf numFmtId="9" fontId="0" fillId="0" borderId="0" xfId="0" applyNumberFormat="1" applyBorder="1"/>
    <xf numFmtId="0" fontId="0" fillId="0" borderId="8" xfId="0" applyBorder="1"/>
    <xf numFmtId="9" fontId="0" fillId="0" borderId="0" xfId="1" applyFont="1" applyBorder="1"/>
    <xf numFmtId="0" fontId="0" fillId="0" borderId="0" xfId="0" applyBorder="1"/>
    <xf numFmtId="2" fontId="0" fillId="0" borderId="9" xfId="0" applyNumberFormat="1" applyBorder="1"/>
    <xf numFmtId="2" fontId="0" fillId="0" borderId="10" xfId="0" applyNumberFormat="1" applyBorder="1"/>
    <xf numFmtId="9" fontId="0" fillId="0" borderId="10" xfId="0" applyNumberFormat="1" applyBorder="1"/>
    <xf numFmtId="0" fontId="0" fillId="0" borderId="11" xfId="0" applyBorder="1"/>
    <xf numFmtId="9" fontId="0" fillId="0" borderId="10" xfId="1" applyFont="1" applyBorder="1"/>
    <xf numFmtId="0" fontId="0" fillId="0" borderId="10" xfId="0" applyBorder="1"/>
    <xf numFmtId="2" fontId="0" fillId="0" borderId="0" xfId="0" applyNumberFormat="1"/>
    <xf numFmtId="9" fontId="0" fillId="0" borderId="0" xfId="0" applyNumberFormat="1"/>
    <xf numFmtId="9" fontId="0" fillId="0" borderId="0" xfId="1" applyFont="1"/>
    <xf numFmtId="0" fontId="0" fillId="0" borderId="0" xfId="0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11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3" applyFont="1" applyFill="1" applyBorder="1" applyAlignment="1">
      <alignment horizontal="center"/>
    </xf>
    <xf numFmtId="0" fontId="1" fillId="0" borderId="7" xfId="3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/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">
    <cellStyle name="20% - Accent1" xfId="3" builtinId="30"/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4"/>
  <sheetViews>
    <sheetView tabSelected="1" workbookViewId="0"/>
  </sheetViews>
  <sheetFormatPr defaultRowHeight="14.5" x14ac:dyDescent="0.35"/>
  <cols>
    <col min="1" max="1" width="14" style="55" bestFit="1" customWidth="1"/>
    <col min="2" max="2" width="14" style="45" customWidth="1"/>
    <col min="3" max="3" width="19.36328125" bestFit="1" customWidth="1"/>
    <col min="4" max="5" width="8.90625" style="42" customWidth="1"/>
    <col min="6" max="6" width="8.90625" style="44" customWidth="1"/>
    <col min="7" max="8" width="8.90625" style="42" customWidth="1"/>
    <col min="9" max="9" width="8.90625" customWidth="1"/>
    <col min="10" max="11" width="8.90625" style="42" customWidth="1"/>
    <col min="12" max="12" width="8.90625" style="44" customWidth="1"/>
    <col min="13" max="14" width="8.90625" style="42" customWidth="1"/>
    <col min="15" max="15" width="8.90625" customWidth="1"/>
    <col min="16" max="17" width="8.90625" style="42" customWidth="1"/>
    <col min="18" max="18" width="8.90625" style="43" customWidth="1"/>
    <col min="19" max="20" width="8.90625" style="42" customWidth="1"/>
    <col min="21" max="21" width="8.90625" customWidth="1"/>
    <col min="22" max="23" width="8.90625" style="42" customWidth="1"/>
    <col min="24" max="24" width="8.90625" style="44" customWidth="1"/>
    <col min="25" max="27" width="8.90625" customWidth="1"/>
    <col min="28" max="29" width="8.90625" style="42" customWidth="1"/>
    <col min="30" max="30" width="8.90625" style="44" customWidth="1"/>
    <col min="31" max="32" width="8.90625" style="42" customWidth="1"/>
    <col min="33" max="33" width="8.90625" customWidth="1"/>
    <col min="34" max="35" width="8.90625" style="42" customWidth="1"/>
    <col min="36" max="36" width="10" style="43" customWidth="1"/>
    <col min="37" max="38" width="8.90625" style="42" customWidth="1"/>
    <col min="39" max="39" width="8.90625" customWidth="1"/>
    <col min="40" max="41" width="8.90625" style="42" customWidth="1"/>
    <col min="42" max="42" width="8.90625" style="43" customWidth="1"/>
    <col min="43" max="44" width="8.90625" style="42" customWidth="1"/>
    <col min="45" max="45" width="8.90625" customWidth="1"/>
    <col min="46" max="47" width="8.90625" style="42" customWidth="1"/>
    <col min="48" max="48" width="8.90625" style="44" customWidth="1"/>
    <col min="49" max="50" width="8.90625" style="42" customWidth="1"/>
    <col min="51" max="51" width="8.90625" customWidth="1"/>
    <col min="52" max="53" width="8.90625" style="42" customWidth="1"/>
    <col min="54" max="54" width="8.90625" style="44" customWidth="1"/>
    <col min="55" max="56" width="8.90625" style="42" customWidth="1"/>
    <col min="57" max="57" width="8.90625" customWidth="1"/>
    <col min="58" max="59" width="8.90625" style="42" customWidth="1"/>
    <col min="60" max="60" width="8.90625" style="44" customWidth="1"/>
    <col min="61" max="62" width="8.90625" style="42" customWidth="1"/>
    <col min="63" max="63" width="8.90625" customWidth="1"/>
    <col min="64" max="65" width="8.90625" style="42" customWidth="1"/>
    <col min="66" max="66" width="8.90625" style="44" customWidth="1"/>
    <col min="67" max="68" width="8.90625" style="42" customWidth="1"/>
    <col min="69" max="69" width="8.90625" customWidth="1"/>
    <col min="70" max="71" width="8.90625" style="42" customWidth="1"/>
    <col min="72" max="72" width="8.90625" style="44" customWidth="1"/>
    <col min="73" max="74" width="8.90625" style="42" customWidth="1"/>
    <col min="75" max="75" width="8.90625" customWidth="1"/>
    <col min="76" max="77" width="8.90625" style="42"/>
    <col min="78" max="78" width="8.90625" style="44"/>
    <col min="79" max="80" width="8.90625" style="42"/>
  </cols>
  <sheetData>
    <row r="1" spans="1:81" ht="15.5" x14ac:dyDescent="0.35">
      <c r="A1" s="65" t="s">
        <v>83</v>
      </c>
      <c r="B1" s="66"/>
      <c r="C1" s="41"/>
    </row>
    <row r="2" spans="1:81" s="45" customFormat="1" ht="42" customHeight="1" x14ac:dyDescent="0.35">
      <c r="D2" s="67" t="s">
        <v>7</v>
      </c>
      <c r="E2" s="68"/>
      <c r="F2" s="68"/>
      <c r="G2" s="68"/>
      <c r="H2" s="68"/>
      <c r="I2" s="69"/>
      <c r="J2" s="67" t="s">
        <v>8</v>
      </c>
      <c r="K2" s="68"/>
      <c r="L2" s="68"/>
      <c r="M2" s="68"/>
      <c r="N2" s="68"/>
      <c r="O2" s="69"/>
      <c r="P2" s="67" t="s">
        <v>0</v>
      </c>
      <c r="Q2" s="68"/>
      <c r="R2" s="68"/>
      <c r="S2" s="68"/>
      <c r="T2" s="68"/>
      <c r="U2" s="69"/>
      <c r="V2" s="67" t="s">
        <v>1</v>
      </c>
      <c r="W2" s="68"/>
      <c r="X2" s="68"/>
      <c r="Y2" s="68"/>
      <c r="Z2" s="68"/>
      <c r="AA2" s="69"/>
      <c r="AB2" s="67" t="s">
        <v>2</v>
      </c>
      <c r="AC2" s="68"/>
      <c r="AD2" s="68"/>
      <c r="AE2" s="68"/>
      <c r="AF2" s="68"/>
      <c r="AG2" s="69"/>
      <c r="AH2" s="67" t="s">
        <v>3</v>
      </c>
      <c r="AI2" s="68"/>
      <c r="AJ2" s="68"/>
      <c r="AK2" s="68"/>
      <c r="AL2" s="68"/>
      <c r="AM2" s="69"/>
      <c r="AN2" s="67" t="s">
        <v>4</v>
      </c>
      <c r="AO2" s="68"/>
      <c r="AP2" s="68"/>
      <c r="AQ2" s="68"/>
      <c r="AR2" s="68"/>
      <c r="AS2" s="69"/>
      <c r="AT2" s="67" t="s">
        <v>5</v>
      </c>
      <c r="AU2" s="68"/>
      <c r="AV2" s="68"/>
      <c r="AW2" s="68"/>
      <c r="AX2" s="68"/>
      <c r="AY2" s="69"/>
      <c r="AZ2" s="67" t="s">
        <v>6</v>
      </c>
      <c r="BA2" s="68"/>
      <c r="BB2" s="68"/>
      <c r="BC2" s="68"/>
      <c r="BD2" s="68"/>
      <c r="BE2" s="69"/>
      <c r="BF2" s="67" t="s">
        <v>9</v>
      </c>
      <c r="BG2" s="68"/>
      <c r="BH2" s="68"/>
      <c r="BI2" s="68"/>
      <c r="BJ2" s="68"/>
      <c r="BK2" s="69"/>
      <c r="BL2" s="67" t="s">
        <v>10</v>
      </c>
      <c r="BM2" s="68"/>
      <c r="BN2" s="68"/>
      <c r="BO2" s="68"/>
      <c r="BP2" s="68"/>
      <c r="BQ2" s="69"/>
      <c r="BR2" s="67" t="s">
        <v>11</v>
      </c>
      <c r="BS2" s="68"/>
      <c r="BT2" s="68"/>
      <c r="BU2" s="68"/>
      <c r="BV2" s="68"/>
      <c r="BW2" s="69"/>
      <c r="BX2" s="67" t="s">
        <v>12</v>
      </c>
      <c r="BY2" s="68" t="s">
        <v>12</v>
      </c>
      <c r="BZ2" s="68" t="s">
        <v>12</v>
      </c>
      <c r="CA2" s="68" t="s">
        <v>12</v>
      </c>
      <c r="CB2" s="68" t="s">
        <v>12</v>
      </c>
      <c r="CC2" s="69" t="s">
        <v>12</v>
      </c>
    </row>
    <row r="3" spans="1:81" s="51" customFormat="1" ht="25.75" customHeight="1" x14ac:dyDescent="0.3">
      <c r="A3" s="52" t="s">
        <v>82</v>
      </c>
      <c r="B3" s="53" t="s">
        <v>81</v>
      </c>
      <c r="C3" s="50" t="s">
        <v>79</v>
      </c>
      <c r="D3" s="46" t="s">
        <v>13</v>
      </c>
      <c r="E3" s="47" t="s">
        <v>14</v>
      </c>
      <c r="F3" s="48" t="s">
        <v>15</v>
      </c>
      <c r="G3" s="49" t="s">
        <v>16</v>
      </c>
      <c r="H3" s="47" t="s">
        <v>14</v>
      </c>
      <c r="I3" s="50" t="s">
        <v>17</v>
      </c>
      <c r="J3" s="46" t="s">
        <v>13</v>
      </c>
      <c r="K3" s="47" t="s">
        <v>14</v>
      </c>
      <c r="L3" s="48" t="s">
        <v>15</v>
      </c>
      <c r="M3" s="49" t="s">
        <v>16</v>
      </c>
      <c r="N3" s="47" t="s">
        <v>14</v>
      </c>
      <c r="O3" s="50" t="s">
        <v>17</v>
      </c>
      <c r="P3" s="46" t="s">
        <v>13</v>
      </c>
      <c r="Q3" s="47" t="s">
        <v>14</v>
      </c>
      <c r="R3" s="48" t="s">
        <v>15</v>
      </c>
      <c r="S3" s="49" t="s">
        <v>16</v>
      </c>
      <c r="T3" s="47" t="s">
        <v>14</v>
      </c>
      <c r="U3" s="50" t="s">
        <v>17</v>
      </c>
      <c r="V3" s="46" t="s">
        <v>13</v>
      </c>
      <c r="W3" s="47" t="s">
        <v>14</v>
      </c>
      <c r="X3" s="48" t="s">
        <v>15</v>
      </c>
      <c r="Y3" s="49" t="s">
        <v>16</v>
      </c>
      <c r="Z3" s="47" t="s">
        <v>14</v>
      </c>
      <c r="AA3" s="50" t="s">
        <v>17</v>
      </c>
      <c r="AB3" s="46" t="s">
        <v>13</v>
      </c>
      <c r="AC3" s="47" t="s">
        <v>14</v>
      </c>
      <c r="AD3" s="48" t="s">
        <v>15</v>
      </c>
      <c r="AE3" s="49" t="s">
        <v>16</v>
      </c>
      <c r="AF3" s="47" t="s">
        <v>14</v>
      </c>
      <c r="AG3" s="50" t="s">
        <v>17</v>
      </c>
      <c r="AH3" s="46" t="s">
        <v>13</v>
      </c>
      <c r="AI3" s="47" t="s">
        <v>14</v>
      </c>
      <c r="AJ3" s="48" t="s">
        <v>15</v>
      </c>
      <c r="AK3" s="49" t="s">
        <v>16</v>
      </c>
      <c r="AL3" s="47" t="s">
        <v>14</v>
      </c>
      <c r="AM3" s="50" t="s">
        <v>17</v>
      </c>
      <c r="AN3" s="46" t="s">
        <v>13</v>
      </c>
      <c r="AO3" s="47" t="s">
        <v>14</v>
      </c>
      <c r="AP3" s="48" t="s">
        <v>15</v>
      </c>
      <c r="AQ3" s="49" t="s">
        <v>16</v>
      </c>
      <c r="AR3" s="47" t="s">
        <v>14</v>
      </c>
      <c r="AS3" s="50" t="s">
        <v>17</v>
      </c>
      <c r="AT3" s="46" t="s">
        <v>13</v>
      </c>
      <c r="AU3" s="47" t="s">
        <v>14</v>
      </c>
      <c r="AV3" s="48" t="s">
        <v>15</v>
      </c>
      <c r="AW3" s="49" t="s">
        <v>16</v>
      </c>
      <c r="AX3" s="47" t="s">
        <v>14</v>
      </c>
      <c r="AY3" s="50" t="s">
        <v>17</v>
      </c>
      <c r="AZ3" s="46" t="s">
        <v>13</v>
      </c>
      <c r="BA3" s="47" t="s">
        <v>14</v>
      </c>
      <c r="BB3" s="48" t="s">
        <v>15</v>
      </c>
      <c r="BC3" s="49" t="s">
        <v>16</v>
      </c>
      <c r="BD3" s="47" t="s">
        <v>14</v>
      </c>
      <c r="BE3" s="50" t="s">
        <v>17</v>
      </c>
      <c r="BF3" s="46" t="s">
        <v>13</v>
      </c>
      <c r="BG3" s="47" t="s">
        <v>14</v>
      </c>
      <c r="BH3" s="48" t="s">
        <v>15</v>
      </c>
      <c r="BI3" s="49" t="s">
        <v>16</v>
      </c>
      <c r="BJ3" s="47" t="s">
        <v>14</v>
      </c>
      <c r="BK3" s="50" t="s">
        <v>17</v>
      </c>
      <c r="BL3" s="46" t="s">
        <v>13</v>
      </c>
      <c r="BM3" s="47" t="s">
        <v>14</v>
      </c>
      <c r="BN3" s="48" t="s">
        <v>15</v>
      </c>
      <c r="BO3" s="49" t="s">
        <v>16</v>
      </c>
      <c r="BP3" s="47" t="s">
        <v>14</v>
      </c>
      <c r="BQ3" s="50" t="s">
        <v>17</v>
      </c>
      <c r="BR3" s="46" t="s">
        <v>13</v>
      </c>
      <c r="BS3" s="47" t="s">
        <v>14</v>
      </c>
      <c r="BT3" s="48" t="s">
        <v>15</v>
      </c>
      <c r="BU3" s="49" t="s">
        <v>16</v>
      </c>
      <c r="BV3" s="47" t="s">
        <v>14</v>
      </c>
      <c r="BW3" s="50" t="s">
        <v>17</v>
      </c>
      <c r="BX3" s="46" t="s">
        <v>13</v>
      </c>
      <c r="BY3" s="47" t="s">
        <v>14</v>
      </c>
      <c r="BZ3" s="48" t="s">
        <v>15</v>
      </c>
      <c r="CA3" s="49" t="s">
        <v>16</v>
      </c>
      <c r="CB3" s="47" t="s">
        <v>14</v>
      </c>
      <c r="CC3" s="50" t="s">
        <v>17</v>
      </c>
    </row>
    <row r="4" spans="1:81" s="1" customFormat="1" ht="14.4" x14ac:dyDescent="0.3">
      <c r="A4" s="60" t="s">
        <v>18</v>
      </c>
      <c r="B4" s="56">
        <v>2134</v>
      </c>
      <c r="C4" s="23" t="s">
        <v>19</v>
      </c>
      <c r="D4" s="7">
        <v>1.1254166666666667</v>
      </c>
      <c r="E4" s="8">
        <v>0.6421713383340758</v>
      </c>
      <c r="F4" s="9">
        <v>0.57060763124834579</v>
      </c>
      <c r="G4" s="14">
        <v>6.2523148148148156E-3</v>
      </c>
      <c r="H4" s="14">
        <v>3.5676185463004218E-3</v>
      </c>
      <c r="I4" s="11">
        <v>4</v>
      </c>
      <c r="J4" s="7">
        <v>3.7869047619047618</v>
      </c>
      <c r="K4" s="8">
        <v>1.070280522491835</v>
      </c>
      <c r="L4" s="9">
        <v>0.28262673338357164</v>
      </c>
      <c r="M4" s="8">
        <f t="shared" ref="M4:M50" si="0">J4/180</f>
        <v>2.1038359788359787E-2</v>
      </c>
      <c r="N4" s="8">
        <f t="shared" ref="N4:N50" si="1">M4*L4</f>
        <v>5.9460029027324163E-3</v>
      </c>
      <c r="O4" s="11">
        <v>7</v>
      </c>
      <c r="P4" s="2">
        <v>3.665</v>
      </c>
      <c r="Q4" s="3"/>
      <c r="R4" s="4"/>
      <c r="S4" s="5">
        <f t="shared" ref="S4:S50" si="2">P4/180</f>
        <v>2.0361111111111111E-2</v>
      </c>
      <c r="T4" s="5"/>
      <c r="U4" s="6">
        <v>1</v>
      </c>
      <c r="V4" s="7"/>
      <c r="W4" s="8"/>
      <c r="X4" s="9"/>
      <c r="Y4" s="10"/>
      <c r="Z4" s="10"/>
      <c r="AA4" s="11"/>
      <c r="AB4" s="2">
        <v>6.4847222222222216</v>
      </c>
      <c r="AC4" s="3">
        <v>2.7866938711457867</v>
      </c>
      <c r="AD4" s="12">
        <v>0.42973218831119442</v>
      </c>
      <c r="AE4" s="5">
        <f t="shared" ref="AE4:AE50" si="3">AB4/180</f>
        <v>3.602623456790123E-2</v>
      </c>
      <c r="AF4" s="5">
        <f>AE4*AD4</f>
        <v>1.5481632617476593E-2</v>
      </c>
      <c r="AG4" s="6">
        <v>3</v>
      </c>
      <c r="AH4" s="7">
        <v>6.8350000000000009</v>
      </c>
      <c r="AI4" s="8">
        <v>6.399782548389175</v>
      </c>
      <c r="AJ4" s="13">
        <v>0.93632517167361728</v>
      </c>
      <c r="AK4" s="14">
        <f t="shared" ref="AK4:AK50" si="4">AH4/180</f>
        <v>3.7972222222222227E-2</v>
      </c>
      <c r="AL4" s="14">
        <f>AK4*AJ4</f>
        <v>3.5554347491050971E-2</v>
      </c>
      <c r="AM4" s="11">
        <v>4</v>
      </c>
      <c r="AN4" s="2">
        <v>12.096666666666666</v>
      </c>
      <c r="AO4" s="3">
        <v>18.225349333643326</v>
      </c>
      <c r="AP4" s="4">
        <v>1.5066422706235874</v>
      </c>
      <c r="AQ4" s="5">
        <f t="shared" ref="AQ4:AQ50" si="5">AN4/180</f>
        <v>6.7203703703703696E-2</v>
      </c>
      <c r="AR4" s="5">
        <f t="shared" ref="AR4:AR18" si="6">AQ4*AP4</f>
        <v>0.10125194074246292</v>
      </c>
      <c r="AS4" s="6">
        <v>3</v>
      </c>
      <c r="AT4" s="7">
        <v>22.932500000000001</v>
      </c>
      <c r="AU4" s="8">
        <v>18.388311844756171</v>
      </c>
      <c r="AV4" s="9">
        <v>0.80184506027498836</v>
      </c>
      <c r="AW4" s="14">
        <f t="shared" ref="AW4:AW50" si="7">AT4/180</f>
        <v>0.12740277777777778</v>
      </c>
      <c r="AX4" s="14">
        <f t="shared" ref="AX4:AX50" si="8">AW4*AV4</f>
        <v>0.10215728802642317</v>
      </c>
      <c r="AY4" s="11">
        <v>2</v>
      </c>
      <c r="AZ4" s="7"/>
      <c r="BA4" s="8"/>
      <c r="BB4" s="9"/>
      <c r="BC4" s="14"/>
      <c r="BD4" s="14"/>
      <c r="BE4" s="11"/>
      <c r="BF4" s="7"/>
      <c r="BG4" s="8"/>
      <c r="BH4" s="9"/>
      <c r="BI4" s="8"/>
      <c r="BJ4" s="8"/>
      <c r="BK4" s="11"/>
      <c r="BL4" s="7">
        <v>13.692499999999999</v>
      </c>
      <c r="BM4" s="8">
        <v>5.6957451224576392</v>
      </c>
      <c r="BN4" s="9">
        <v>0.41597554299489792</v>
      </c>
      <c r="BO4" s="8">
        <f t="shared" ref="BO4:BO35" si="9">BL4/180</f>
        <v>7.606944444444444E-2</v>
      </c>
      <c r="BP4" s="8">
        <f>BO4*BN4</f>
        <v>3.1643028458097994E-2</v>
      </c>
      <c r="BQ4" s="11">
        <v>2</v>
      </c>
      <c r="BR4" s="7">
        <v>1.0049999999999999</v>
      </c>
      <c r="BS4" s="8">
        <v>0.96873629022557006</v>
      </c>
      <c r="BT4" s="9">
        <v>0.9639167066921096</v>
      </c>
      <c r="BU4" s="8">
        <f t="shared" ref="BU4:BU35" si="10">BR4/180</f>
        <v>5.5833333333333325E-3</v>
      </c>
      <c r="BV4" s="8">
        <f t="shared" ref="BV4:BV18" si="11">BU4*BT4</f>
        <v>5.3818682790309448E-3</v>
      </c>
      <c r="BW4" s="11">
        <v>2</v>
      </c>
      <c r="BX4" s="7">
        <v>83.205000000000013</v>
      </c>
      <c r="BY4" s="8">
        <v>103.74298156983923</v>
      </c>
      <c r="BZ4" s="9">
        <v>1.2468359061335161</v>
      </c>
      <c r="CA4" s="8">
        <f t="shared" ref="CA4:CA18" si="12">BX4/180</f>
        <v>0.46225000000000005</v>
      </c>
      <c r="CB4" s="8">
        <f>CA4*BZ4</f>
        <v>0.57634989761021793</v>
      </c>
      <c r="CC4" s="11">
        <v>3</v>
      </c>
    </row>
    <row r="5" spans="1:81" s="1" customFormat="1" ht="14.4" x14ac:dyDescent="0.3">
      <c r="A5" s="60" t="s">
        <v>20</v>
      </c>
      <c r="B5" s="56">
        <v>5494</v>
      </c>
      <c r="C5" s="23" t="s">
        <v>19</v>
      </c>
      <c r="D5" s="20">
        <v>1.0405555555555557</v>
      </c>
      <c r="E5" s="21">
        <v>0.29478962994977531</v>
      </c>
      <c r="F5" s="22">
        <v>0.28330023166556084</v>
      </c>
      <c r="G5" s="26">
        <v>5.7808641975308651E-3</v>
      </c>
      <c r="H5" s="26">
        <v>1.6377201663876405E-3</v>
      </c>
      <c r="I5" s="23">
        <v>3</v>
      </c>
      <c r="J5" s="20">
        <v>7.3583333333333325</v>
      </c>
      <c r="K5" s="21">
        <v>1.7129174268221801</v>
      </c>
      <c r="L5" s="22">
        <v>0.23278606027028498</v>
      </c>
      <c r="M5" s="21">
        <f t="shared" si="0"/>
        <v>4.0879629629629627E-2</v>
      </c>
      <c r="N5" s="21">
        <f t="shared" si="1"/>
        <v>9.5162079267898901E-3</v>
      </c>
      <c r="O5" s="23">
        <v>7</v>
      </c>
      <c r="P5" s="15">
        <v>5.1850000000000005</v>
      </c>
      <c r="Q5" s="16"/>
      <c r="R5" s="17"/>
      <c r="S5" s="18">
        <f t="shared" si="2"/>
        <v>2.880555555555556E-2</v>
      </c>
      <c r="T5" s="18"/>
      <c r="U5" s="19">
        <v>1</v>
      </c>
      <c r="V5" s="20"/>
      <c r="W5" s="21"/>
      <c r="X5" s="22"/>
      <c r="AA5" s="23"/>
      <c r="AB5" s="15">
        <v>21.942361111111111</v>
      </c>
      <c r="AC5" s="16">
        <v>9.4972246707529973</v>
      </c>
      <c r="AD5" s="24">
        <v>0.43282601278236277</v>
      </c>
      <c r="AE5" s="18">
        <f t="shared" si="3"/>
        <v>0.12190200617283951</v>
      </c>
      <c r="AF5" s="18">
        <f>AE5*AD5</f>
        <v>5.2762359281961102E-2</v>
      </c>
      <c r="AG5" s="19">
        <v>3</v>
      </c>
      <c r="AH5" s="20">
        <v>1.9177777777777774</v>
      </c>
      <c r="AI5" s="21">
        <v>1.3791143830304586</v>
      </c>
      <c r="AJ5" s="25">
        <v>0.71912105720012343</v>
      </c>
      <c r="AK5" s="26">
        <f t="shared" si="4"/>
        <v>1.0654320987654318E-2</v>
      </c>
      <c r="AL5" s="26">
        <f>AK5*AJ5</f>
        <v>7.661746572391436E-3</v>
      </c>
      <c r="AM5" s="23">
        <v>3</v>
      </c>
      <c r="AN5" s="15">
        <v>12.683333333333332</v>
      </c>
      <c r="AO5" s="16">
        <v>19.301239813372955</v>
      </c>
      <c r="AP5" s="17">
        <v>1.5217797487547666</v>
      </c>
      <c r="AQ5" s="18">
        <f t="shared" si="5"/>
        <v>7.0462962962962949E-2</v>
      </c>
      <c r="AR5" s="18">
        <f t="shared" si="6"/>
        <v>0.10722911007429418</v>
      </c>
      <c r="AS5" s="19">
        <v>3</v>
      </c>
      <c r="AT5" s="20">
        <v>38.372500000000002</v>
      </c>
      <c r="AU5" s="21">
        <v>37.607474157406536</v>
      </c>
      <c r="AV5" s="22">
        <v>0.98006317434116963</v>
      </c>
      <c r="AW5" s="26">
        <f t="shared" si="7"/>
        <v>0.21318055555555557</v>
      </c>
      <c r="AX5" s="26">
        <f t="shared" si="8"/>
        <v>0.20893041198559184</v>
      </c>
      <c r="AY5" s="23">
        <v>2</v>
      </c>
      <c r="AZ5" s="20"/>
      <c r="BA5" s="21"/>
      <c r="BB5" s="22"/>
      <c r="BC5" s="26"/>
      <c r="BD5" s="26"/>
      <c r="BE5" s="23"/>
      <c r="BF5" s="20">
        <v>1.35</v>
      </c>
      <c r="BG5" s="21"/>
      <c r="BH5" s="22"/>
      <c r="BI5" s="21">
        <f>BF5/180</f>
        <v>7.5000000000000006E-3</v>
      </c>
      <c r="BJ5" s="21"/>
      <c r="BK5" s="23">
        <v>1</v>
      </c>
      <c r="BL5" s="20">
        <v>4.2200000000000006</v>
      </c>
      <c r="BM5" s="21"/>
      <c r="BN5" s="22"/>
      <c r="BO5" s="21">
        <f t="shared" si="9"/>
        <v>2.3444444444444448E-2</v>
      </c>
      <c r="BP5" s="21"/>
      <c r="BQ5" s="23">
        <v>1</v>
      </c>
      <c r="BR5" s="20">
        <v>2.6799999999999997</v>
      </c>
      <c r="BS5" s="21">
        <v>2.3405234457274724</v>
      </c>
      <c r="BT5" s="22">
        <v>0.87332964392816148</v>
      </c>
      <c r="BU5" s="21">
        <f t="shared" si="10"/>
        <v>1.4888888888888887E-2</v>
      </c>
      <c r="BV5" s="21">
        <f t="shared" si="11"/>
        <v>1.3002908031819293E-2</v>
      </c>
      <c r="BW5" s="23">
        <v>2</v>
      </c>
      <c r="BX5" s="20">
        <v>30.495000000000001</v>
      </c>
      <c r="BY5" s="21">
        <v>8.435783899555501</v>
      </c>
      <c r="BZ5" s="22">
        <v>0.27662842759650763</v>
      </c>
      <c r="CA5" s="21">
        <f t="shared" si="12"/>
        <v>0.16941666666666666</v>
      </c>
      <c r="CB5" s="21">
        <f>CA5*BZ5</f>
        <v>4.6865466108641667E-2</v>
      </c>
      <c r="CC5" s="23">
        <v>2</v>
      </c>
    </row>
    <row r="6" spans="1:81" s="1" customFormat="1" ht="14.4" x14ac:dyDescent="0.3">
      <c r="A6" s="60" t="s">
        <v>21</v>
      </c>
      <c r="B6" s="56">
        <v>7105</v>
      </c>
      <c r="C6" s="23" t="s">
        <v>19</v>
      </c>
      <c r="D6" s="20">
        <v>0.52</v>
      </c>
      <c r="E6" s="21">
        <v>0.26153393661244057</v>
      </c>
      <c r="F6" s="22">
        <v>0.50294987810084724</v>
      </c>
      <c r="G6" s="26">
        <v>2.8888888888888892E-3</v>
      </c>
      <c r="H6" s="26">
        <v>1.4529663145135588E-3</v>
      </c>
      <c r="I6" s="23">
        <v>3</v>
      </c>
      <c r="J6" s="20">
        <v>11.974285714285717</v>
      </c>
      <c r="K6" s="21">
        <v>4.0142697847506303</v>
      </c>
      <c r="L6" s="22">
        <v>0.33524085532396092</v>
      </c>
      <c r="M6" s="21">
        <f t="shared" si="0"/>
        <v>6.6523809523809541E-2</v>
      </c>
      <c r="N6" s="21">
        <f t="shared" si="1"/>
        <v>2.2301498804170167E-2</v>
      </c>
      <c r="O6" s="23">
        <v>7</v>
      </c>
      <c r="P6" s="15">
        <v>3.0949999999999998</v>
      </c>
      <c r="Q6" s="16">
        <v>0.77074639149333868</v>
      </c>
      <c r="R6" s="17">
        <v>0.24902952875390588</v>
      </c>
      <c r="S6" s="18">
        <f t="shared" si="2"/>
        <v>1.7194444444444443E-2</v>
      </c>
      <c r="T6" s="18">
        <f>S6*R6</f>
        <v>4.2819243971852147E-3</v>
      </c>
      <c r="U6" s="19">
        <v>2</v>
      </c>
      <c r="V6" s="20"/>
      <c r="W6" s="21"/>
      <c r="X6" s="22"/>
      <c r="AA6" s="23"/>
      <c r="AB6" s="15">
        <v>23.522222222222226</v>
      </c>
      <c r="AC6" s="16">
        <v>4.8385788585461951</v>
      </c>
      <c r="AD6" s="24">
        <v>0.20570245501613485</v>
      </c>
      <c r="AE6" s="18">
        <f t="shared" si="3"/>
        <v>0.13067901234567902</v>
      </c>
      <c r="AF6" s="18">
        <f>AE6*AD6</f>
        <v>2.688099365858997E-2</v>
      </c>
      <c r="AG6" s="19">
        <v>3</v>
      </c>
      <c r="AH6" s="20">
        <v>41.303333333333327</v>
      </c>
      <c r="AI6" s="21">
        <v>24.443301286401116</v>
      </c>
      <c r="AJ6" s="25">
        <v>0.59179972447101414</v>
      </c>
      <c r="AK6" s="26">
        <f t="shared" si="4"/>
        <v>0.22946296296296292</v>
      </c>
      <c r="AL6" s="26">
        <f>AK6*AJ6</f>
        <v>0.13579611825778398</v>
      </c>
      <c r="AM6" s="23">
        <v>4</v>
      </c>
      <c r="AN6" s="15">
        <v>34.753333333333337</v>
      </c>
      <c r="AO6" s="16">
        <v>40.529873344649538</v>
      </c>
      <c r="AP6" s="27">
        <v>1.1662154233066238</v>
      </c>
      <c r="AQ6" s="16">
        <f t="shared" si="5"/>
        <v>0.19307407407407409</v>
      </c>
      <c r="AR6" s="16">
        <f t="shared" si="6"/>
        <v>0.22516596302583075</v>
      </c>
      <c r="AS6" s="19">
        <v>3</v>
      </c>
      <c r="AT6" s="20">
        <v>74.83</v>
      </c>
      <c r="AU6" s="21">
        <v>90.368246635640759</v>
      </c>
      <c r="AV6" s="22">
        <v>1.2076472889969365</v>
      </c>
      <c r="AW6" s="26">
        <f t="shared" si="7"/>
        <v>0.41572222222222222</v>
      </c>
      <c r="AX6" s="26">
        <f t="shared" si="8"/>
        <v>0.50204581464244868</v>
      </c>
      <c r="AY6" s="23">
        <v>2</v>
      </c>
      <c r="AZ6" s="20"/>
      <c r="BA6" s="21"/>
      <c r="BB6" s="22"/>
      <c r="BC6" s="26"/>
      <c r="BD6" s="26"/>
      <c r="BE6" s="23"/>
      <c r="BF6" s="20"/>
      <c r="BG6" s="21"/>
      <c r="BH6" s="22"/>
      <c r="BI6" s="21"/>
      <c r="BJ6" s="21"/>
      <c r="BK6" s="23"/>
      <c r="BL6" s="20">
        <v>8.5400000000000009</v>
      </c>
      <c r="BM6" s="21"/>
      <c r="BN6" s="22"/>
      <c r="BO6" s="21">
        <f t="shared" si="9"/>
        <v>4.7444444444444449E-2</v>
      </c>
      <c r="BP6" s="21"/>
      <c r="BQ6" s="23">
        <v>1</v>
      </c>
      <c r="BR6" s="20">
        <v>12.404999999999998</v>
      </c>
      <c r="BS6" s="21">
        <v>5.7063517241754393</v>
      </c>
      <c r="BT6" s="22">
        <v>0.46000416962317137</v>
      </c>
      <c r="BU6" s="21">
        <f t="shared" si="10"/>
        <v>6.8916666666666654E-2</v>
      </c>
      <c r="BV6" s="21">
        <f t="shared" si="11"/>
        <v>3.1701954023196886E-2</v>
      </c>
      <c r="BW6" s="23">
        <v>2</v>
      </c>
      <c r="BX6" s="20">
        <v>202.99</v>
      </c>
      <c r="BY6" s="21">
        <v>27.492311652532983</v>
      </c>
      <c r="BZ6" s="22">
        <v>0.13543677842520804</v>
      </c>
      <c r="CA6" s="21">
        <f t="shared" si="12"/>
        <v>1.1277222222222223</v>
      </c>
      <c r="CB6" s="21">
        <f>CA6*BZ6</f>
        <v>0.15273506473629433</v>
      </c>
      <c r="CC6" s="23">
        <v>2</v>
      </c>
    </row>
    <row r="7" spans="1:81" s="1" customFormat="1" ht="14.4" x14ac:dyDescent="0.3">
      <c r="A7" s="60" t="s">
        <v>22</v>
      </c>
      <c r="B7" s="56">
        <v>7920</v>
      </c>
      <c r="C7" s="23" t="s">
        <v>19</v>
      </c>
      <c r="D7" s="20">
        <v>6.7469999999999999</v>
      </c>
      <c r="E7" s="21">
        <v>3.1732979689906231</v>
      </c>
      <c r="F7" s="22">
        <v>0.47032725196244601</v>
      </c>
      <c r="G7" s="26">
        <v>3.7483333333333334E-2</v>
      </c>
      <c r="H7" s="26">
        <v>1.7629433161059017E-2</v>
      </c>
      <c r="I7" s="23">
        <v>5</v>
      </c>
      <c r="J7" s="20">
        <v>8.8171428571428567</v>
      </c>
      <c r="K7" s="21">
        <v>3.7994022086187638</v>
      </c>
      <c r="L7" s="22">
        <v>0.43091081432811645</v>
      </c>
      <c r="M7" s="21">
        <f t="shared" si="0"/>
        <v>4.8984126984126984E-2</v>
      </c>
      <c r="N7" s="21">
        <f t="shared" si="1"/>
        <v>2.1107790047882023E-2</v>
      </c>
      <c r="O7" s="23">
        <v>7</v>
      </c>
      <c r="P7" s="15">
        <v>17.344999999999999</v>
      </c>
      <c r="Q7" s="16">
        <v>8.0963726445859745</v>
      </c>
      <c r="R7" s="17">
        <v>0.46678424010296771</v>
      </c>
      <c r="S7" s="18">
        <f t="shared" si="2"/>
        <v>9.6361111111111106E-2</v>
      </c>
      <c r="T7" s="18">
        <f>S7*R7</f>
        <v>4.4979848025477637E-2</v>
      </c>
      <c r="U7" s="19">
        <v>2</v>
      </c>
      <c r="V7" s="20"/>
      <c r="W7" s="21"/>
      <c r="X7" s="22"/>
      <c r="AA7" s="23"/>
      <c r="AB7" s="15">
        <v>49.352916666666665</v>
      </c>
      <c r="AC7" s="16">
        <v>12.327817474336488</v>
      </c>
      <c r="AD7" s="24">
        <v>0.24978903592668089</v>
      </c>
      <c r="AE7" s="18">
        <f t="shared" si="3"/>
        <v>0.27418287037037037</v>
      </c>
      <c r="AF7" s="18">
        <f>AE7*AD7</f>
        <v>6.8487874857424927E-2</v>
      </c>
      <c r="AG7" s="19">
        <v>2</v>
      </c>
      <c r="AH7" s="20">
        <v>1.125</v>
      </c>
      <c r="AI7" s="21">
        <v>7.7781745930520299E-2</v>
      </c>
      <c r="AJ7" s="25">
        <v>6.913932971601805E-2</v>
      </c>
      <c r="AK7" s="26">
        <f t="shared" si="4"/>
        <v>6.2500000000000003E-3</v>
      </c>
      <c r="AL7" s="26">
        <f>AK7*AJ7</f>
        <v>4.3212081072511283E-4</v>
      </c>
      <c r="AM7" s="23">
        <v>2</v>
      </c>
      <c r="AN7" s="15">
        <v>338.55666666666667</v>
      </c>
      <c r="AO7" s="16">
        <v>360.22842368882186</v>
      </c>
      <c r="AP7" s="27">
        <v>1.0640121998941245</v>
      </c>
      <c r="AQ7" s="28">
        <f t="shared" si="5"/>
        <v>1.8808703703703704</v>
      </c>
      <c r="AR7" s="16">
        <f t="shared" si="6"/>
        <v>2.0012690204934547</v>
      </c>
      <c r="AS7" s="19">
        <v>3</v>
      </c>
      <c r="AT7" s="20">
        <v>245.24499999999998</v>
      </c>
      <c r="AU7" s="21">
        <v>305.51962694727155</v>
      </c>
      <c r="AV7" s="22">
        <v>1.2457731123866809</v>
      </c>
      <c r="AW7" s="26">
        <f t="shared" si="7"/>
        <v>1.3624722222222221</v>
      </c>
      <c r="AX7" s="26">
        <f t="shared" si="8"/>
        <v>1.6973312608181752</v>
      </c>
      <c r="AY7" s="23">
        <v>2</v>
      </c>
      <c r="AZ7" s="20"/>
      <c r="BA7" s="21"/>
      <c r="BB7" s="22"/>
      <c r="BC7" s="26"/>
      <c r="BD7" s="26"/>
      <c r="BE7" s="23"/>
      <c r="BF7" s="20"/>
      <c r="BG7" s="21"/>
      <c r="BH7" s="22"/>
      <c r="BI7" s="21"/>
      <c r="BJ7" s="21"/>
      <c r="BK7" s="23"/>
      <c r="BL7" s="20">
        <v>14.7</v>
      </c>
      <c r="BM7" s="21"/>
      <c r="BN7" s="22"/>
      <c r="BO7" s="21">
        <f t="shared" si="9"/>
        <v>8.1666666666666665E-2</v>
      </c>
      <c r="BP7" s="21"/>
      <c r="BQ7" s="23">
        <v>1</v>
      </c>
      <c r="BR7" s="20">
        <v>6.4350000000000005</v>
      </c>
      <c r="BS7" s="21">
        <v>6.0599051147687133</v>
      </c>
      <c r="BT7" s="22">
        <v>0.94171019654525456</v>
      </c>
      <c r="BU7" s="21">
        <f t="shared" si="10"/>
        <v>3.5750000000000004E-2</v>
      </c>
      <c r="BV7" s="21">
        <f t="shared" si="11"/>
        <v>3.3666139526492854E-2</v>
      </c>
      <c r="BW7" s="23">
        <v>2</v>
      </c>
      <c r="BX7" s="20">
        <v>24.91</v>
      </c>
      <c r="BY7" s="21"/>
      <c r="BZ7" s="22"/>
      <c r="CA7" s="21">
        <f t="shared" si="12"/>
        <v>0.13838888888888889</v>
      </c>
      <c r="CB7" s="21"/>
      <c r="CC7" s="23">
        <v>1</v>
      </c>
    </row>
    <row r="8" spans="1:81" s="1" customFormat="1" ht="14.4" x14ac:dyDescent="0.3">
      <c r="A8" s="60" t="s">
        <v>23</v>
      </c>
      <c r="B8" s="56">
        <v>9917</v>
      </c>
      <c r="C8" s="23" t="s">
        <v>19</v>
      </c>
      <c r="D8" s="20">
        <v>3.8922916666666665</v>
      </c>
      <c r="E8" s="21">
        <v>1.4635986495431201</v>
      </c>
      <c r="F8" s="22">
        <v>0.37602491665187482</v>
      </c>
      <c r="G8" s="26">
        <v>2.162384259259259E-2</v>
      </c>
      <c r="H8" s="26">
        <v>8.1311036085728889E-3</v>
      </c>
      <c r="I8" s="23">
        <v>4</v>
      </c>
      <c r="J8" s="20">
        <v>7.4430555555555555</v>
      </c>
      <c r="K8" s="21">
        <v>2.8715685641332893</v>
      </c>
      <c r="L8" s="22">
        <v>0.38580506926216984</v>
      </c>
      <c r="M8" s="21">
        <f t="shared" si="0"/>
        <v>4.1350308641975309E-2</v>
      </c>
      <c r="N8" s="21">
        <f t="shared" si="1"/>
        <v>1.5953158689629383E-2</v>
      </c>
      <c r="O8" s="23">
        <v>6</v>
      </c>
      <c r="P8" s="15">
        <v>10.37</v>
      </c>
      <c r="Q8" s="16"/>
      <c r="R8" s="17"/>
      <c r="S8" s="18">
        <f t="shared" si="2"/>
        <v>5.7611111111111106E-2</v>
      </c>
      <c r="T8" s="18"/>
      <c r="U8" s="19">
        <v>1</v>
      </c>
      <c r="V8" s="20"/>
      <c r="W8" s="21"/>
      <c r="X8" s="22"/>
      <c r="AA8" s="23"/>
      <c r="AB8" s="15">
        <v>6.9870833333333344</v>
      </c>
      <c r="AC8" s="16"/>
      <c r="AD8" s="24"/>
      <c r="AE8" s="18">
        <f t="shared" si="3"/>
        <v>3.8817129629629639E-2</v>
      </c>
      <c r="AF8" s="18"/>
      <c r="AG8" s="19">
        <v>1</v>
      </c>
      <c r="AH8" s="20">
        <v>3.9316666666666666</v>
      </c>
      <c r="AI8" s="21">
        <v>1.0651447475969311</v>
      </c>
      <c r="AJ8" s="25">
        <v>0.27091430629849877</v>
      </c>
      <c r="AK8" s="26">
        <f t="shared" si="4"/>
        <v>2.1842592592592594E-2</v>
      </c>
      <c r="AL8" s="26">
        <f>AK8*AJ8</f>
        <v>5.9174708199829507E-3</v>
      </c>
      <c r="AM8" s="23">
        <v>3</v>
      </c>
      <c r="AN8" s="15">
        <v>19.223333333333329</v>
      </c>
      <c r="AO8" s="16">
        <v>29.832676016967255</v>
      </c>
      <c r="AP8" s="17">
        <v>1.5518992205809223</v>
      </c>
      <c r="AQ8" s="18">
        <f t="shared" si="5"/>
        <v>0.10679629629629628</v>
      </c>
      <c r="AR8" s="18">
        <f t="shared" si="6"/>
        <v>0.16573708898315143</v>
      </c>
      <c r="AS8" s="19">
        <v>3</v>
      </c>
      <c r="AT8" s="20">
        <v>22.790000000000003</v>
      </c>
      <c r="AU8" s="21">
        <v>27.096331855068499</v>
      </c>
      <c r="AV8" s="22">
        <v>1.1889570800819875</v>
      </c>
      <c r="AW8" s="26">
        <f t="shared" si="7"/>
        <v>0.12661111111111112</v>
      </c>
      <c r="AX8" s="26">
        <f t="shared" si="8"/>
        <v>0.15053517697260277</v>
      </c>
      <c r="AY8" s="23">
        <v>2</v>
      </c>
      <c r="AZ8" s="20"/>
      <c r="BA8" s="21"/>
      <c r="BB8" s="22"/>
      <c r="BC8" s="26"/>
      <c r="BD8" s="26"/>
      <c r="BE8" s="23"/>
      <c r="BF8" s="20"/>
      <c r="BG8" s="21"/>
      <c r="BH8" s="22"/>
      <c r="BI8" s="21"/>
      <c r="BJ8" s="21"/>
      <c r="BK8" s="23"/>
      <c r="BL8" s="20">
        <v>3.2850000000000001</v>
      </c>
      <c r="BM8" s="21"/>
      <c r="BN8" s="22"/>
      <c r="BO8" s="21">
        <f t="shared" si="9"/>
        <v>1.8250000000000002E-2</v>
      </c>
      <c r="BP8" s="21"/>
      <c r="BQ8" s="23">
        <v>1</v>
      </c>
      <c r="BR8" s="20">
        <v>5.9624999999999995</v>
      </c>
      <c r="BS8" s="21">
        <v>5.7028161902695063</v>
      </c>
      <c r="BT8" s="22">
        <v>0.95644715979362793</v>
      </c>
      <c r="BU8" s="21">
        <f t="shared" si="10"/>
        <v>3.3124999999999995E-2</v>
      </c>
      <c r="BV8" s="21">
        <f t="shared" si="11"/>
        <v>3.1682312168163917E-2</v>
      </c>
      <c r="BW8" s="23">
        <v>2</v>
      </c>
      <c r="BX8" s="20">
        <v>18.95</v>
      </c>
      <c r="BY8" s="21"/>
      <c r="BZ8" s="22"/>
      <c r="CA8" s="21">
        <f t="shared" si="12"/>
        <v>0.10527777777777778</v>
      </c>
      <c r="CB8" s="21"/>
      <c r="CC8" s="23">
        <v>1</v>
      </c>
    </row>
    <row r="9" spans="1:81" s="1" customFormat="1" ht="14.4" x14ac:dyDescent="0.3">
      <c r="A9" s="60" t="s">
        <v>24</v>
      </c>
      <c r="B9" s="56">
        <v>3447</v>
      </c>
      <c r="C9" s="23" t="s">
        <v>80</v>
      </c>
      <c r="D9" s="20">
        <v>3.2852777777777775</v>
      </c>
      <c r="E9" s="21">
        <v>2.3899136238846852</v>
      </c>
      <c r="F9" s="22">
        <v>0.72746165942207386</v>
      </c>
      <c r="G9" s="26">
        <v>1.8251543209876542E-2</v>
      </c>
      <c r="H9" s="26">
        <v>1.3277297910470474E-2</v>
      </c>
      <c r="I9" s="23">
        <v>6</v>
      </c>
      <c r="J9" s="20">
        <v>1.456190476190476</v>
      </c>
      <c r="K9" s="21">
        <v>0.46328708230957766</v>
      </c>
      <c r="L9" s="22">
        <v>0.31815005652390882</v>
      </c>
      <c r="M9" s="21">
        <f t="shared" si="0"/>
        <v>8.0899470899470898E-3</v>
      </c>
      <c r="N9" s="21">
        <f t="shared" si="1"/>
        <v>2.5738171239420983E-3</v>
      </c>
      <c r="O9" s="23">
        <v>7</v>
      </c>
      <c r="P9" s="15">
        <v>4.71</v>
      </c>
      <c r="Q9" s="16">
        <v>0.1979898987322341</v>
      </c>
      <c r="R9" s="17">
        <v>4.2036071917671787E-2</v>
      </c>
      <c r="S9" s="18">
        <f t="shared" si="2"/>
        <v>2.6166666666666668E-2</v>
      </c>
      <c r="T9" s="18">
        <f t="shared" ref="T9:T18" si="13">S9*R9</f>
        <v>1.0999438818457452E-3</v>
      </c>
      <c r="U9" s="19">
        <v>2</v>
      </c>
      <c r="V9" s="20"/>
      <c r="W9" s="21"/>
      <c r="X9" s="22"/>
      <c r="AA9" s="23"/>
      <c r="AB9" s="15">
        <v>6.8616666666666672</v>
      </c>
      <c r="AC9" s="16">
        <v>0.32291209674185695</v>
      </c>
      <c r="AD9" s="24">
        <v>4.7060300715354421E-2</v>
      </c>
      <c r="AE9" s="18">
        <f t="shared" si="3"/>
        <v>3.8120370370370374E-2</v>
      </c>
      <c r="AF9" s="18">
        <f t="shared" ref="AF9:AF18" si="14">AE9*AD9</f>
        <v>1.7939560930103164E-3</v>
      </c>
      <c r="AG9" s="19">
        <v>2</v>
      </c>
      <c r="AH9" s="20">
        <v>0.17333333333333334</v>
      </c>
      <c r="AI9" s="21"/>
      <c r="AJ9" s="25"/>
      <c r="AK9" s="26">
        <f t="shared" si="4"/>
        <v>9.6296296296296299E-4</v>
      </c>
      <c r="AL9" s="26"/>
      <c r="AM9" s="23">
        <v>1</v>
      </c>
      <c r="AN9" s="15">
        <v>3.3400000000000003</v>
      </c>
      <c r="AO9" s="16">
        <v>4.0329765682433614</v>
      </c>
      <c r="AP9" s="27">
        <v>1.20747801444412</v>
      </c>
      <c r="AQ9" s="16">
        <f t="shared" si="5"/>
        <v>1.8555555555555558E-2</v>
      </c>
      <c r="AR9" s="16">
        <f t="shared" si="6"/>
        <v>2.2405425379129783E-2</v>
      </c>
      <c r="AS9" s="19">
        <v>3</v>
      </c>
      <c r="AT9" s="20">
        <v>19.349999999999998</v>
      </c>
      <c r="AU9" s="21">
        <v>24.168909780956199</v>
      </c>
      <c r="AV9" s="22">
        <v>1.2490392651656952</v>
      </c>
      <c r="AW9" s="26">
        <f t="shared" si="7"/>
        <v>0.10749999999999998</v>
      </c>
      <c r="AX9" s="26">
        <f t="shared" si="8"/>
        <v>0.13427172100531221</v>
      </c>
      <c r="AY9" s="23">
        <v>2</v>
      </c>
      <c r="AZ9" s="20"/>
      <c r="BA9" s="21"/>
      <c r="BB9" s="22"/>
      <c r="BC9" s="26"/>
      <c r="BD9" s="26"/>
      <c r="BE9" s="23"/>
      <c r="BF9" s="20"/>
      <c r="BG9" s="21"/>
      <c r="BH9" s="22"/>
      <c r="BI9" s="21"/>
      <c r="BJ9" s="21"/>
      <c r="BK9" s="23"/>
      <c r="BL9" s="20">
        <v>79.385000000000005</v>
      </c>
      <c r="BM9" s="21">
        <v>107.50144394379082</v>
      </c>
      <c r="BN9" s="22">
        <v>1.3541782949397343</v>
      </c>
      <c r="BO9" s="21">
        <f t="shared" si="9"/>
        <v>0.4410277777777778</v>
      </c>
      <c r="BP9" s="21">
        <f>BO9*BN9</f>
        <v>0.59723024413217118</v>
      </c>
      <c r="BQ9" s="23">
        <v>2</v>
      </c>
      <c r="BR9" s="20">
        <v>0.38</v>
      </c>
      <c r="BS9" s="21">
        <v>0.35355339059327384</v>
      </c>
      <c r="BT9" s="22">
        <v>0.9304036594559838</v>
      </c>
      <c r="BU9" s="21">
        <f t="shared" si="10"/>
        <v>2.1111111111111113E-3</v>
      </c>
      <c r="BV9" s="21">
        <f t="shared" si="11"/>
        <v>1.9641855032959659E-3</v>
      </c>
      <c r="BW9" s="23">
        <v>2</v>
      </c>
      <c r="BX9" s="20">
        <v>12.58</v>
      </c>
      <c r="BY9" s="21">
        <v>3.4648232278140738</v>
      </c>
      <c r="BZ9" s="22">
        <v>0.27542315006471174</v>
      </c>
      <c r="CA9" s="21">
        <f t="shared" si="12"/>
        <v>6.9888888888888889E-2</v>
      </c>
      <c r="CB9" s="21">
        <f t="shared" ref="CB9:CB18" si="15">CA9*BZ9</f>
        <v>1.9249017932300411E-2</v>
      </c>
      <c r="CC9" s="23">
        <v>2</v>
      </c>
    </row>
    <row r="10" spans="1:81" s="1" customFormat="1" ht="14.4" x14ac:dyDescent="0.3">
      <c r="A10" s="60" t="s">
        <v>25</v>
      </c>
      <c r="B10" s="56">
        <v>3636</v>
      </c>
      <c r="C10" s="23" t="s">
        <v>80</v>
      </c>
      <c r="D10" s="20">
        <v>4.6549999999999994</v>
      </c>
      <c r="E10" s="21">
        <v>2.0172877831385394</v>
      </c>
      <c r="F10" s="22">
        <v>0.43335935190946073</v>
      </c>
      <c r="G10" s="26">
        <v>2.5861111111111109E-2</v>
      </c>
      <c r="H10" s="26">
        <v>1.1207154350769664E-2</v>
      </c>
      <c r="I10" s="23">
        <v>5</v>
      </c>
      <c r="J10" s="20">
        <v>13.241666666666665</v>
      </c>
      <c r="K10" s="21">
        <v>4.7365616924797624</v>
      </c>
      <c r="L10" s="22">
        <v>0.35770132353528733</v>
      </c>
      <c r="M10" s="21">
        <f t="shared" si="0"/>
        <v>7.3564814814814805E-2</v>
      </c>
      <c r="N10" s="21">
        <f t="shared" si="1"/>
        <v>2.6314231624887569E-2</v>
      </c>
      <c r="O10" s="23">
        <v>6</v>
      </c>
      <c r="P10" s="15">
        <v>13.555</v>
      </c>
      <c r="Q10" s="16">
        <v>6.8660068453213796</v>
      </c>
      <c r="R10" s="17">
        <v>0.50652946110817998</v>
      </c>
      <c r="S10" s="18">
        <f t="shared" si="2"/>
        <v>7.5305555555555556E-2</v>
      </c>
      <c r="T10" s="18">
        <f t="shared" si="13"/>
        <v>3.8144482474007667E-2</v>
      </c>
      <c r="U10" s="19">
        <v>2</v>
      </c>
      <c r="V10" s="20"/>
      <c r="W10" s="21"/>
      <c r="X10" s="22"/>
      <c r="AA10" s="23"/>
      <c r="AB10" s="15">
        <v>36.736249999999998</v>
      </c>
      <c r="AC10" s="16">
        <v>4.3610810729680347</v>
      </c>
      <c r="AD10" s="24">
        <v>0.11871328927062601</v>
      </c>
      <c r="AE10" s="18">
        <f t="shared" si="3"/>
        <v>0.20409027777777777</v>
      </c>
      <c r="AF10" s="18">
        <f t="shared" si="14"/>
        <v>2.4228228183155748E-2</v>
      </c>
      <c r="AG10" s="19">
        <v>2</v>
      </c>
      <c r="AH10" s="20">
        <v>5.9774999999999991</v>
      </c>
      <c r="AI10" s="21">
        <v>2.4852414369634217</v>
      </c>
      <c r="AJ10" s="25">
        <v>0.41576602876845203</v>
      </c>
      <c r="AK10" s="26">
        <f t="shared" si="4"/>
        <v>3.3208333333333326E-2</v>
      </c>
      <c r="AL10" s="26">
        <f t="shared" ref="AL10:AL50" si="16">AK10*AJ10</f>
        <v>1.3806896872019008E-2</v>
      </c>
      <c r="AM10" s="23">
        <v>4</v>
      </c>
      <c r="AN10" s="15">
        <v>43.476666666666667</v>
      </c>
      <c r="AO10" s="16">
        <v>49.891929541092445</v>
      </c>
      <c r="AP10" s="27">
        <v>1.1475564565151986</v>
      </c>
      <c r="AQ10" s="16">
        <f t="shared" si="5"/>
        <v>0.24153703703703705</v>
      </c>
      <c r="AR10" s="16">
        <f t="shared" si="6"/>
        <v>0.27717738633940253</v>
      </c>
      <c r="AS10" s="19">
        <v>3</v>
      </c>
      <c r="AT10" s="20">
        <v>160.95500000000001</v>
      </c>
      <c r="AU10" s="21">
        <v>183.89726058318544</v>
      </c>
      <c r="AV10" s="22">
        <v>1.1425383528513275</v>
      </c>
      <c r="AW10" s="26">
        <f t="shared" si="7"/>
        <v>0.89419444444444451</v>
      </c>
      <c r="AX10" s="26">
        <f t="shared" si="8"/>
        <v>1.0216514476843634</v>
      </c>
      <c r="AY10" s="23">
        <v>2</v>
      </c>
      <c r="AZ10" s="20"/>
      <c r="BA10" s="21"/>
      <c r="BB10" s="22"/>
      <c r="BC10" s="26"/>
      <c r="BD10" s="26"/>
      <c r="BE10" s="23"/>
      <c r="BF10" s="20">
        <v>16.53</v>
      </c>
      <c r="BG10" s="21"/>
      <c r="BH10" s="22"/>
      <c r="BI10" s="21">
        <f>BF10/180</f>
        <v>9.1833333333333336E-2</v>
      </c>
      <c r="BJ10" s="21"/>
      <c r="BK10" s="23">
        <v>1</v>
      </c>
      <c r="BL10" s="20">
        <v>61.29</v>
      </c>
      <c r="BM10" s="21"/>
      <c r="BN10" s="22"/>
      <c r="BO10" s="21">
        <f t="shared" si="9"/>
        <v>0.34049999999999997</v>
      </c>
      <c r="BP10" s="21"/>
      <c r="BQ10" s="23">
        <v>1</v>
      </c>
      <c r="BR10" s="20">
        <v>10.82</v>
      </c>
      <c r="BS10" s="21">
        <v>6.7175144212722033</v>
      </c>
      <c r="BT10" s="22">
        <v>0.6208423679549171</v>
      </c>
      <c r="BU10" s="21">
        <f t="shared" si="10"/>
        <v>6.0111111111111115E-2</v>
      </c>
      <c r="BV10" s="21">
        <f t="shared" si="11"/>
        <v>3.731952456262335E-2</v>
      </c>
      <c r="BW10" s="23">
        <v>2</v>
      </c>
      <c r="BX10" s="20">
        <v>113.41</v>
      </c>
      <c r="BY10" s="21">
        <v>1.8950461735799422</v>
      </c>
      <c r="BZ10" s="22">
        <v>1.670969203403529E-2</v>
      </c>
      <c r="CA10" s="21">
        <f t="shared" si="12"/>
        <v>0.63005555555555559</v>
      </c>
      <c r="CB10" s="21">
        <f t="shared" si="15"/>
        <v>1.0528034297666347E-2</v>
      </c>
      <c r="CC10" s="23">
        <v>2</v>
      </c>
    </row>
    <row r="11" spans="1:81" s="1" customFormat="1" ht="14.4" x14ac:dyDescent="0.3">
      <c r="A11" s="60" t="s">
        <v>26</v>
      </c>
      <c r="B11" s="56">
        <v>7823</v>
      </c>
      <c r="C11" s="23" t="s">
        <v>80</v>
      </c>
      <c r="D11" s="20">
        <v>7.781944444444445</v>
      </c>
      <c r="E11" s="21">
        <v>5.7264261122028381</v>
      </c>
      <c r="F11" s="22">
        <v>0.73586057483241896</v>
      </c>
      <c r="G11" s="26">
        <v>4.3233024691358028E-2</v>
      </c>
      <c r="H11" s="26">
        <v>3.1813478401126881E-2</v>
      </c>
      <c r="I11" s="23">
        <v>6</v>
      </c>
      <c r="J11" s="20">
        <v>2.402222222222222</v>
      </c>
      <c r="K11" s="21">
        <v>0.38797288946905029</v>
      </c>
      <c r="L11" s="22">
        <v>0.16150582817860559</v>
      </c>
      <c r="M11" s="21">
        <f t="shared" si="0"/>
        <v>1.3345679012345677E-2</v>
      </c>
      <c r="N11" s="21">
        <f t="shared" si="1"/>
        <v>2.1554049414947238E-3</v>
      </c>
      <c r="O11" s="23">
        <v>6</v>
      </c>
      <c r="P11" s="15">
        <v>10.08</v>
      </c>
      <c r="Q11" s="16">
        <v>2.9415642097360353</v>
      </c>
      <c r="R11" s="17">
        <v>0.29182184620397172</v>
      </c>
      <c r="S11" s="18">
        <f t="shared" si="2"/>
        <v>5.6000000000000001E-2</v>
      </c>
      <c r="T11" s="18">
        <f t="shared" si="13"/>
        <v>1.6342023387422418E-2</v>
      </c>
      <c r="U11" s="19">
        <v>2</v>
      </c>
      <c r="V11" s="20"/>
      <c r="W11" s="21"/>
      <c r="X11" s="22"/>
      <c r="AA11" s="23"/>
      <c r="AB11" s="15">
        <v>7.779583333333334</v>
      </c>
      <c r="AC11" s="16">
        <v>2.5886000747937512</v>
      </c>
      <c r="AD11" s="24">
        <v>0.33274276576000228</v>
      </c>
      <c r="AE11" s="18">
        <f t="shared" si="3"/>
        <v>4.3219907407407408E-2</v>
      </c>
      <c r="AF11" s="18">
        <f t="shared" si="14"/>
        <v>1.438111152663195E-2</v>
      </c>
      <c r="AG11" s="19">
        <v>2</v>
      </c>
      <c r="AH11" s="20">
        <v>0.1822222222222222</v>
      </c>
      <c r="AI11" s="21">
        <v>0.10007404665953511</v>
      </c>
      <c r="AJ11" s="25">
        <v>0.54918684142427809</v>
      </c>
      <c r="AK11" s="26">
        <f t="shared" si="4"/>
        <v>1.0123456790123455E-3</v>
      </c>
      <c r="AL11" s="26">
        <f t="shared" si="16"/>
        <v>5.5596692588630607E-4</v>
      </c>
      <c r="AM11" s="23">
        <v>3</v>
      </c>
      <c r="AN11" s="15">
        <v>16.680000000000003</v>
      </c>
      <c r="AO11" s="16">
        <v>15.726054813588817</v>
      </c>
      <c r="AP11" s="27">
        <v>0.94280904158206325</v>
      </c>
      <c r="AQ11" s="16">
        <f t="shared" si="5"/>
        <v>9.2666666666666689E-2</v>
      </c>
      <c r="AR11" s="16">
        <f t="shared" si="6"/>
        <v>8.7366971186604553E-2</v>
      </c>
      <c r="AS11" s="19">
        <v>2</v>
      </c>
      <c r="AT11" s="20">
        <v>85.004999999999995</v>
      </c>
      <c r="AU11" s="21">
        <v>105.5215449564685</v>
      </c>
      <c r="AV11" s="22">
        <v>1.2413569196690608</v>
      </c>
      <c r="AW11" s="26">
        <f t="shared" si="7"/>
        <v>0.47224999999999995</v>
      </c>
      <c r="AX11" s="26">
        <f t="shared" si="8"/>
        <v>0.58623080531371385</v>
      </c>
      <c r="AY11" s="23">
        <v>2</v>
      </c>
      <c r="AZ11" s="20"/>
      <c r="BA11" s="21"/>
      <c r="BB11" s="22"/>
      <c r="BC11" s="26"/>
      <c r="BD11" s="26"/>
      <c r="BE11" s="23"/>
      <c r="BF11" s="20">
        <v>0.67</v>
      </c>
      <c r="BG11" s="21"/>
      <c r="BH11" s="22"/>
      <c r="BI11" s="21">
        <f>BF11/180</f>
        <v>3.7222222222222223E-3</v>
      </c>
      <c r="BJ11" s="21"/>
      <c r="BK11" s="23">
        <v>1</v>
      </c>
      <c r="BL11" s="20">
        <v>18.78</v>
      </c>
      <c r="BM11" s="21"/>
      <c r="BN11" s="22"/>
      <c r="BO11" s="21">
        <f t="shared" si="9"/>
        <v>0.10433333333333333</v>
      </c>
      <c r="BP11" s="21"/>
      <c r="BQ11" s="23">
        <v>1</v>
      </c>
      <c r="BR11" s="20">
        <v>2.52</v>
      </c>
      <c r="BS11" s="21">
        <v>1.4707821048680187</v>
      </c>
      <c r="BT11" s="22">
        <v>0.58364369240794389</v>
      </c>
      <c r="BU11" s="21">
        <f t="shared" si="10"/>
        <v>1.4E-2</v>
      </c>
      <c r="BV11" s="21">
        <f t="shared" si="11"/>
        <v>8.1710116937112141E-3</v>
      </c>
      <c r="BW11" s="23">
        <v>2</v>
      </c>
      <c r="BX11" s="20">
        <v>120.70500000000001</v>
      </c>
      <c r="BY11" s="21">
        <v>27.414529906602315</v>
      </c>
      <c r="BZ11" s="22">
        <v>0.22712008538670569</v>
      </c>
      <c r="CA11" s="21">
        <f t="shared" si="12"/>
        <v>0.67058333333333342</v>
      </c>
      <c r="CB11" s="21">
        <f t="shared" si="15"/>
        <v>0.15230294392556842</v>
      </c>
      <c r="CC11" s="23">
        <v>2</v>
      </c>
    </row>
    <row r="12" spans="1:81" s="1" customFormat="1" ht="14.4" x14ac:dyDescent="0.3">
      <c r="A12" s="60" t="s">
        <v>27</v>
      </c>
      <c r="B12" s="56">
        <v>11718</v>
      </c>
      <c r="C12" s="23" t="s">
        <v>80</v>
      </c>
      <c r="D12" s="20">
        <v>18.456666666666667</v>
      </c>
      <c r="E12" s="21">
        <v>9.4363157829502313</v>
      </c>
      <c r="F12" s="22">
        <v>0.51126868970292028</v>
      </c>
      <c r="G12" s="26">
        <v>0.10253703703703704</v>
      </c>
      <c r="H12" s="26">
        <v>5.2423976571945731E-2</v>
      </c>
      <c r="I12" s="23">
        <v>5</v>
      </c>
      <c r="J12" s="20">
        <v>11.188333333333333</v>
      </c>
      <c r="K12" s="21">
        <v>5.1301166328521868</v>
      </c>
      <c r="L12" s="22">
        <v>0.4585237568466129</v>
      </c>
      <c r="M12" s="21">
        <f t="shared" si="0"/>
        <v>6.2157407407407404E-2</v>
      </c>
      <c r="N12" s="21">
        <f t="shared" si="1"/>
        <v>2.8500647960289928E-2</v>
      </c>
      <c r="O12" s="23">
        <v>6</v>
      </c>
      <c r="P12" s="15">
        <v>35.200000000000003</v>
      </c>
      <c r="Q12" s="16">
        <v>5.5720014357499519</v>
      </c>
      <c r="R12" s="17">
        <v>0.15829549533380544</v>
      </c>
      <c r="S12" s="18">
        <f t="shared" si="2"/>
        <v>0.19555555555555557</v>
      </c>
      <c r="T12" s="18">
        <f t="shared" si="13"/>
        <v>3.0955563531944175E-2</v>
      </c>
      <c r="U12" s="19">
        <v>2</v>
      </c>
      <c r="V12" s="20"/>
      <c r="W12" s="21"/>
      <c r="X12" s="22"/>
      <c r="AA12" s="23"/>
      <c r="AB12" s="15">
        <v>70.594583333333333</v>
      </c>
      <c r="AC12" s="16">
        <v>28.306073706548489</v>
      </c>
      <c r="AD12" s="24">
        <v>0.40096665168902462</v>
      </c>
      <c r="AE12" s="18">
        <f t="shared" si="3"/>
        <v>0.39219212962962963</v>
      </c>
      <c r="AF12" s="18">
        <f t="shared" si="14"/>
        <v>0.15725596503638051</v>
      </c>
      <c r="AG12" s="19">
        <v>2</v>
      </c>
      <c r="AH12" s="20">
        <v>4.3041666666666671</v>
      </c>
      <c r="AI12" s="21">
        <v>2.1041288775484563</v>
      </c>
      <c r="AJ12" s="25">
        <v>0.48885859691348449</v>
      </c>
      <c r="AK12" s="26">
        <f t="shared" si="4"/>
        <v>2.3912037037037041E-2</v>
      </c>
      <c r="AL12" s="26">
        <f t="shared" si="16"/>
        <v>1.1689604875269202E-2</v>
      </c>
      <c r="AM12" s="23">
        <v>4</v>
      </c>
      <c r="AN12" s="15">
        <v>9.2966666666666669</v>
      </c>
      <c r="AO12" s="16">
        <v>9.5044322993713504</v>
      </c>
      <c r="AP12" s="27">
        <v>1.0223484007929025</v>
      </c>
      <c r="AQ12" s="16">
        <f t="shared" si="5"/>
        <v>5.1648148148148151E-2</v>
      </c>
      <c r="AR12" s="16">
        <f t="shared" si="6"/>
        <v>5.2802401663174167E-2</v>
      </c>
      <c r="AS12" s="19">
        <v>3</v>
      </c>
      <c r="AT12" s="20">
        <v>115.93</v>
      </c>
      <c r="AU12" s="21">
        <v>128.90556621030763</v>
      </c>
      <c r="AV12" s="22">
        <v>1.1119258708730062</v>
      </c>
      <c r="AW12" s="26">
        <f t="shared" si="7"/>
        <v>0.6440555555555556</v>
      </c>
      <c r="AX12" s="26">
        <f t="shared" si="8"/>
        <v>0.71614203450170899</v>
      </c>
      <c r="AY12" s="23">
        <v>2</v>
      </c>
      <c r="AZ12" s="20">
        <v>1.4433333333333334</v>
      </c>
      <c r="BA12" s="21">
        <v>0.3716629297271038</v>
      </c>
      <c r="BB12" s="22">
        <v>0.25750318456843219</v>
      </c>
      <c r="BC12" s="26">
        <f>AZ12/180</f>
        <v>8.0185185185185186E-3</v>
      </c>
      <c r="BD12" s="26">
        <f>BC12*BB12</f>
        <v>2.0647940540394656E-3</v>
      </c>
      <c r="BE12" s="23">
        <v>3</v>
      </c>
      <c r="BF12" s="20">
        <v>15.61</v>
      </c>
      <c r="BG12" s="21"/>
      <c r="BH12" s="22"/>
      <c r="BI12" s="21">
        <f>BF12/180</f>
        <v>8.6722222222222214E-2</v>
      </c>
      <c r="BJ12" s="21"/>
      <c r="BK12" s="23">
        <v>1</v>
      </c>
      <c r="BL12" s="20">
        <v>26.38</v>
      </c>
      <c r="BM12" s="21"/>
      <c r="BN12" s="22"/>
      <c r="BO12" s="21">
        <f t="shared" si="9"/>
        <v>0.14655555555555555</v>
      </c>
      <c r="BP12" s="21"/>
      <c r="BQ12" s="23">
        <v>1</v>
      </c>
      <c r="BR12" s="20">
        <v>11.88</v>
      </c>
      <c r="BS12" s="21">
        <v>2.5880108191427587</v>
      </c>
      <c r="BT12" s="22">
        <v>0.21784602854737023</v>
      </c>
      <c r="BU12" s="21">
        <f t="shared" si="10"/>
        <v>6.6000000000000003E-2</v>
      </c>
      <c r="BV12" s="21">
        <f t="shared" si="11"/>
        <v>1.4377837884126436E-2</v>
      </c>
      <c r="BW12" s="23">
        <v>2</v>
      </c>
      <c r="BX12" s="20">
        <v>79.685000000000002</v>
      </c>
      <c r="BY12" s="21">
        <v>28.956022689589155</v>
      </c>
      <c r="BZ12" s="22">
        <v>0.36338109668807372</v>
      </c>
      <c r="CA12" s="21">
        <f t="shared" si="12"/>
        <v>0.44269444444444445</v>
      </c>
      <c r="CB12" s="21">
        <f t="shared" si="15"/>
        <v>0.16086679271993976</v>
      </c>
      <c r="CC12" s="23">
        <v>2</v>
      </c>
    </row>
    <row r="13" spans="1:81" s="1" customFormat="1" ht="14.4" x14ac:dyDescent="0.3">
      <c r="A13" s="61" t="s">
        <v>28</v>
      </c>
      <c r="B13" s="56">
        <v>2659</v>
      </c>
      <c r="C13" s="23" t="s">
        <v>29</v>
      </c>
      <c r="D13" s="20">
        <v>19.520416666666666</v>
      </c>
      <c r="E13" s="21">
        <v>9.1922383586190026</v>
      </c>
      <c r="F13" s="22">
        <v>0.47090379860158399</v>
      </c>
      <c r="G13" s="26">
        <v>0.10844675925925926</v>
      </c>
      <c r="H13" s="26">
        <v>5.1067990881216684E-2</v>
      </c>
      <c r="I13" s="23">
        <v>6</v>
      </c>
      <c r="J13" s="20">
        <v>59.108125000000001</v>
      </c>
      <c r="K13" s="21">
        <v>52.012438274588298</v>
      </c>
      <c r="L13" s="22">
        <v>0.87995412262845929</v>
      </c>
      <c r="M13" s="21">
        <f t="shared" si="0"/>
        <v>0.32837847222222222</v>
      </c>
      <c r="N13" s="21">
        <f t="shared" si="1"/>
        <v>0.28895799041437942</v>
      </c>
      <c r="O13" s="23">
        <v>8</v>
      </c>
      <c r="P13" s="15">
        <v>25.672499999999999</v>
      </c>
      <c r="Q13" s="16">
        <v>14.124457954201281</v>
      </c>
      <c r="R13" s="17">
        <v>0.55017851608535517</v>
      </c>
      <c r="S13" s="18">
        <f t="shared" si="2"/>
        <v>0.142625</v>
      </c>
      <c r="T13" s="18">
        <f t="shared" si="13"/>
        <v>7.8469210856673785E-2</v>
      </c>
      <c r="U13" s="19">
        <v>2</v>
      </c>
      <c r="V13" s="20"/>
      <c r="W13" s="21"/>
      <c r="X13" s="22"/>
      <c r="AA13" s="23"/>
      <c r="AB13" s="15">
        <v>36.792500000000004</v>
      </c>
      <c r="AC13" s="16">
        <v>23.690275797489374</v>
      </c>
      <c r="AD13" s="24">
        <v>0.64388872181801649</v>
      </c>
      <c r="AE13" s="18">
        <f t="shared" si="3"/>
        <v>0.20440277777777779</v>
      </c>
      <c r="AF13" s="18">
        <f t="shared" si="14"/>
        <v>0.13161264331938541</v>
      </c>
      <c r="AG13" s="19">
        <v>3</v>
      </c>
      <c r="AH13" s="20">
        <v>4.6608333333333336</v>
      </c>
      <c r="AI13" s="21">
        <v>1.8489208564276975</v>
      </c>
      <c r="AJ13" s="25">
        <v>0.39669319286844928</v>
      </c>
      <c r="AK13" s="26">
        <f t="shared" si="4"/>
        <v>2.5893518518518521E-2</v>
      </c>
      <c r="AL13" s="26">
        <f t="shared" si="16"/>
        <v>1.027178253570943E-2</v>
      </c>
      <c r="AM13" s="23">
        <v>4</v>
      </c>
      <c r="AN13" s="15">
        <v>17.458333333333332</v>
      </c>
      <c r="AO13" s="16">
        <v>19.36017325163526</v>
      </c>
      <c r="AP13" s="17">
        <v>1.1089359380411605</v>
      </c>
      <c r="AQ13" s="18">
        <f t="shared" si="5"/>
        <v>9.6990740740740738E-2</v>
      </c>
      <c r="AR13" s="18">
        <f t="shared" si="6"/>
        <v>0.10755651806464034</v>
      </c>
      <c r="AS13" s="19">
        <v>3</v>
      </c>
      <c r="AT13" s="20">
        <v>64.957499999999996</v>
      </c>
      <c r="AU13" s="21">
        <v>59.167159915784374</v>
      </c>
      <c r="AV13" s="22">
        <v>0.91085956072484897</v>
      </c>
      <c r="AW13" s="26">
        <f t="shared" si="7"/>
        <v>0.360875</v>
      </c>
      <c r="AX13" s="26">
        <f t="shared" si="8"/>
        <v>0.32870644397657989</v>
      </c>
      <c r="AY13" s="23">
        <v>2</v>
      </c>
      <c r="AZ13" s="20"/>
      <c r="BA13" s="21"/>
      <c r="BB13" s="22"/>
      <c r="BC13" s="26"/>
      <c r="BD13" s="26"/>
      <c r="BE13" s="23"/>
      <c r="BF13" s="20">
        <v>16.465</v>
      </c>
      <c r="BG13" s="21"/>
      <c r="BH13" s="22"/>
      <c r="BI13" s="21">
        <f>BF13/180</f>
        <v>9.1472222222222219E-2</v>
      </c>
      <c r="BJ13" s="21"/>
      <c r="BK13" s="23">
        <v>1</v>
      </c>
      <c r="BL13" s="20">
        <v>318.42250000000001</v>
      </c>
      <c r="BM13" s="21">
        <v>241.79869936064594</v>
      </c>
      <c r="BN13" s="22">
        <v>0.75936436451772704</v>
      </c>
      <c r="BO13" s="21">
        <f t="shared" si="9"/>
        <v>1.7690138888888889</v>
      </c>
      <c r="BP13" s="21">
        <f>BO13*BN13</f>
        <v>1.3433261075591441</v>
      </c>
      <c r="BQ13" s="23">
        <v>2</v>
      </c>
      <c r="BR13" s="20">
        <v>128.54500000000002</v>
      </c>
      <c r="BS13" s="21">
        <v>8.8176215613962476</v>
      </c>
      <c r="BT13" s="22">
        <v>6.8595601240003468E-2</v>
      </c>
      <c r="BU13" s="28">
        <f t="shared" si="10"/>
        <v>0.71413888888888899</v>
      </c>
      <c r="BV13" s="21">
        <f t="shared" si="11"/>
        <v>4.8986786452201371E-2</v>
      </c>
      <c r="BW13" s="23">
        <v>2</v>
      </c>
      <c r="BX13" s="20">
        <v>39.805</v>
      </c>
      <c r="BY13" s="21">
        <v>11.419774516162747</v>
      </c>
      <c r="BZ13" s="22">
        <v>0.28689296611387383</v>
      </c>
      <c r="CA13" s="21">
        <f t="shared" si="12"/>
        <v>0.22113888888888888</v>
      </c>
      <c r="CB13" s="21">
        <f t="shared" si="15"/>
        <v>6.344319175645971E-2</v>
      </c>
      <c r="CC13" s="23">
        <v>2</v>
      </c>
    </row>
    <row r="14" spans="1:81" s="1" customFormat="1" ht="14.4" x14ac:dyDescent="0.3">
      <c r="A14" s="61" t="s">
        <v>30</v>
      </c>
      <c r="B14" s="56">
        <v>3930</v>
      </c>
      <c r="C14" s="23" t="s">
        <v>29</v>
      </c>
      <c r="D14" s="20">
        <v>59.030833333333334</v>
      </c>
      <c r="E14" s="21">
        <v>32.120600308317179</v>
      </c>
      <c r="F14" s="22">
        <v>0.54413259130088254</v>
      </c>
      <c r="G14" s="26">
        <v>0.32794907407407409</v>
      </c>
      <c r="H14" s="26">
        <v>0.17844777949065102</v>
      </c>
      <c r="I14" s="23">
        <v>6</v>
      </c>
      <c r="J14" s="20">
        <v>59.897142857142867</v>
      </c>
      <c r="K14" s="21">
        <v>28.914441440386206</v>
      </c>
      <c r="L14" s="22">
        <v>0.48273490288757731</v>
      </c>
      <c r="M14" s="21">
        <f t="shared" si="0"/>
        <v>0.33276190476190481</v>
      </c>
      <c r="N14" s="21">
        <f t="shared" si="1"/>
        <v>0.16063578577992338</v>
      </c>
      <c r="O14" s="23">
        <v>7</v>
      </c>
      <c r="P14" s="15">
        <v>25.67</v>
      </c>
      <c r="Q14" s="16">
        <v>11.356134905855955</v>
      </c>
      <c r="R14" s="17">
        <v>0.44238936135005663</v>
      </c>
      <c r="S14" s="18">
        <f t="shared" si="2"/>
        <v>0.14261111111111113</v>
      </c>
      <c r="T14" s="18">
        <f t="shared" si="13"/>
        <v>6.3089638365866424E-2</v>
      </c>
      <c r="U14" s="19">
        <v>2</v>
      </c>
      <c r="V14" s="20"/>
      <c r="W14" s="21"/>
      <c r="X14" s="22"/>
      <c r="AA14" s="23"/>
      <c r="AB14" s="15">
        <v>34.905833333333334</v>
      </c>
      <c r="AC14" s="16">
        <v>3.8242691749172479</v>
      </c>
      <c r="AD14" s="24">
        <v>0.10955960106717352</v>
      </c>
      <c r="AE14" s="18">
        <f t="shared" si="3"/>
        <v>0.19392129629629629</v>
      </c>
      <c r="AF14" s="18">
        <f t="shared" si="14"/>
        <v>2.1245939860651375E-2</v>
      </c>
      <c r="AG14" s="19">
        <v>2</v>
      </c>
      <c r="AH14" s="20">
        <v>46.47</v>
      </c>
      <c r="AI14" s="21">
        <v>20.942160028675808</v>
      </c>
      <c r="AJ14" s="25">
        <v>0.45065978112063282</v>
      </c>
      <c r="AK14" s="26">
        <f t="shared" si="4"/>
        <v>0.25816666666666666</v>
      </c>
      <c r="AL14" s="26">
        <f t="shared" si="16"/>
        <v>0.11634533349264337</v>
      </c>
      <c r="AM14" s="23">
        <v>4</v>
      </c>
      <c r="AN14" s="15">
        <v>24.093333333333334</v>
      </c>
      <c r="AO14" s="16">
        <v>18.304109738890151</v>
      </c>
      <c r="AP14" s="27">
        <v>0.75971678495670247</v>
      </c>
      <c r="AQ14" s="16">
        <f t="shared" si="5"/>
        <v>0.13385185185185186</v>
      </c>
      <c r="AR14" s="16">
        <f t="shared" si="6"/>
        <v>0.10168949854938973</v>
      </c>
      <c r="AS14" s="19">
        <v>3</v>
      </c>
      <c r="AT14" s="20">
        <v>124.42</v>
      </c>
      <c r="AU14" s="21">
        <v>142.4254478665944</v>
      </c>
      <c r="AV14" s="22">
        <v>1.1447150608149366</v>
      </c>
      <c r="AW14" s="26">
        <f t="shared" si="7"/>
        <v>0.69122222222222218</v>
      </c>
      <c r="AX14" s="26">
        <f t="shared" si="8"/>
        <v>0.79125248814774662</v>
      </c>
      <c r="AY14" s="23">
        <v>2</v>
      </c>
      <c r="AZ14" s="20"/>
      <c r="BA14" s="21"/>
      <c r="BB14" s="22"/>
      <c r="BC14" s="26"/>
      <c r="BD14" s="26"/>
      <c r="BE14" s="23"/>
      <c r="BF14" s="20"/>
      <c r="BG14" s="21"/>
      <c r="BH14" s="22"/>
      <c r="BI14" s="21"/>
      <c r="BJ14" s="21"/>
      <c r="BK14" s="23"/>
      <c r="BL14" s="20">
        <v>54.42</v>
      </c>
      <c r="BM14" s="21"/>
      <c r="BN14" s="22"/>
      <c r="BO14" s="21">
        <f t="shared" si="9"/>
        <v>0.30233333333333334</v>
      </c>
      <c r="BP14" s="21"/>
      <c r="BQ14" s="23">
        <v>1</v>
      </c>
      <c r="BR14" s="20">
        <v>15.585000000000001</v>
      </c>
      <c r="BS14" s="21">
        <v>11.773327906756011</v>
      </c>
      <c r="BT14" s="22">
        <v>0.75542687884222071</v>
      </c>
      <c r="BU14" s="21">
        <f t="shared" si="10"/>
        <v>8.6583333333333332E-2</v>
      </c>
      <c r="BV14" s="21">
        <f t="shared" si="11"/>
        <v>6.5407377259755609E-2</v>
      </c>
      <c r="BW14" s="23">
        <v>2</v>
      </c>
      <c r="BX14" s="20">
        <v>25.54</v>
      </c>
      <c r="BY14" s="21">
        <v>12.049099551418783</v>
      </c>
      <c r="BZ14" s="22">
        <v>0.47177367076815907</v>
      </c>
      <c r="CA14" s="21">
        <f t="shared" si="12"/>
        <v>0.1418888888888889</v>
      </c>
      <c r="CB14" s="21">
        <f t="shared" si="15"/>
        <v>6.6939441952326581E-2</v>
      </c>
      <c r="CC14" s="23">
        <v>2</v>
      </c>
    </row>
    <row r="15" spans="1:81" s="1" customFormat="1" ht="14.4" x14ac:dyDescent="0.3">
      <c r="A15" s="61" t="s">
        <v>31</v>
      </c>
      <c r="B15" s="56">
        <v>4953</v>
      </c>
      <c r="C15" s="23" t="s">
        <v>29</v>
      </c>
      <c r="D15" s="20">
        <v>48.458888888888886</v>
      </c>
      <c r="E15" s="21">
        <v>23.532071322787154</v>
      </c>
      <c r="F15" s="22">
        <v>0.48560897417073901</v>
      </c>
      <c r="G15" s="26">
        <v>0.26921604938271604</v>
      </c>
      <c r="H15" s="26">
        <v>0.13073372957103974</v>
      </c>
      <c r="I15" s="23">
        <v>6</v>
      </c>
      <c r="J15" s="20">
        <v>33.989583333333336</v>
      </c>
      <c r="K15" s="21">
        <v>13.691392550077477</v>
      </c>
      <c r="L15" s="22">
        <v>0.40281142654227331</v>
      </c>
      <c r="M15" s="21">
        <f t="shared" si="0"/>
        <v>0.18883101851851852</v>
      </c>
      <c r="N15" s="21">
        <f t="shared" si="1"/>
        <v>7.6063291944874878E-2</v>
      </c>
      <c r="O15" s="23">
        <v>8</v>
      </c>
      <c r="P15" s="15">
        <v>45.015000000000001</v>
      </c>
      <c r="Q15" s="16">
        <v>40.001030611722982</v>
      </c>
      <c r="R15" s="17">
        <v>0.88861558617622971</v>
      </c>
      <c r="S15" s="18">
        <f t="shared" si="2"/>
        <v>0.25008333333333332</v>
      </c>
      <c r="T15" s="18">
        <f t="shared" si="13"/>
        <v>0.22222794784290545</v>
      </c>
      <c r="U15" s="19">
        <v>2</v>
      </c>
      <c r="V15" s="20">
        <v>1.4949999999999999</v>
      </c>
      <c r="W15" s="21">
        <v>0.48938737212968586</v>
      </c>
      <c r="X15" s="22">
        <v>0.32734941279577651</v>
      </c>
      <c r="Y15" s="21">
        <f>V15/180</f>
        <v>8.3055555555555556E-3</v>
      </c>
      <c r="Z15" s="21">
        <f>Y15*X15</f>
        <v>2.7188187340538104E-3</v>
      </c>
      <c r="AA15" s="23">
        <v>4</v>
      </c>
      <c r="AB15" s="15">
        <v>95.586666666666659</v>
      </c>
      <c r="AC15" s="16">
        <v>25.88213868245397</v>
      </c>
      <c r="AD15" s="24">
        <v>0.27077143272200416</v>
      </c>
      <c r="AE15" s="18">
        <f t="shared" si="3"/>
        <v>0.53103703703703697</v>
      </c>
      <c r="AF15" s="18">
        <f t="shared" si="14"/>
        <v>0.1437896593469665</v>
      </c>
      <c r="AG15" s="19">
        <v>3</v>
      </c>
      <c r="AH15" s="20">
        <v>22.144166666666667</v>
      </c>
      <c r="AI15" s="21">
        <v>12.92865132177366</v>
      </c>
      <c r="AJ15" s="25">
        <v>0.58384004764717545</v>
      </c>
      <c r="AK15" s="26">
        <f t="shared" si="4"/>
        <v>0.12302314814814815</v>
      </c>
      <c r="AL15" s="26">
        <f t="shared" si="16"/>
        <v>7.1825840676520342E-2</v>
      </c>
      <c r="AM15" s="23">
        <v>4</v>
      </c>
      <c r="AN15" s="15">
        <v>51.660000000000004</v>
      </c>
      <c r="AO15" s="16">
        <v>56.005993429275051</v>
      </c>
      <c r="AP15" s="27">
        <v>1.0841268569352507</v>
      </c>
      <c r="AQ15" s="16">
        <f t="shared" si="5"/>
        <v>0.28700000000000003</v>
      </c>
      <c r="AR15" s="16">
        <f t="shared" si="6"/>
        <v>0.31114440794041698</v>
      </c>
      <c r="AS15" s="19">
        <v>3</v>
      </c>
      <c r="AT15" s="20">
        <v>115.13499999999999</v>
      </c>
      <c r="AU15" s="21">
        <v>100.93949301437964</v>
      </c>
      <c r="AV15" s="22">
        <v>0.87670554578867976</v>
      </c>
      <c r="AW15" s="26">
        <f t="shared" si="7"/>
        <v>0.63963888888888887</v>
      </c>
      <c r="AX15" s="26">
        <f t="shared" si="8"/>
        <v>0.56077496119099801</v>
      </c>
      <c r="AY15" s="23">
        <v>2</v>
      </c>
      <c r="AZ15" s="20">
        <v>1.1900000000000002</v>
      </c>
      <c r="BA15" s="21"/>
      <c r="BB15" s="22"/>
      <c r="BC15" s="26">
        <f>AZ15/180</f>
        <v>6.6111111111111119E-3</v>
      </c>
      <c r="BD15" s="26"/>
      <c r="BE15" s="23">
        <v>1</v>
      </c>
      <c r="BF15" s="20"/>
      <c r="BG15" s="21"/>
      <c r="BH15" s="22"/>
      <c r="BI15" s="21"/>
      <c r="BJ15" s="21"/>
      <c r="BK15" s="23"/>
      <c r="BL15" s="20">
        <v>147.58000000000001</v>
      </c>
      <c r="BM15" s="21"/>
      <c r="BN15" s="22"/>
      <c r="BO15" s="21">
        <f t="shared" si="9"/>
        <v>0.819888888888889</v>
      </c>
      <c r="BP15" s="21"/>
      <c r="BQ15" s="23">
        <v>1</v>
      </c>
      <c r="BR15" s="20">
        <v>131.01</v>
      </c>
      <c r="BS15" s="21">
        <v>44.1941738241593</v>
      </c>
      <c r="BT15" s="22">
        <v>0.33733435481382568</v>
      </c>
      <c r="BU15" s="28">
        <f t="shared" si="10"/>
        <v>0.72783333333333333</v>
      </c>
      <c r="BV15" s="21">
        <f t="shared" si="11"/>
        <v>0.24552318791199612</v>
      </c>
      <c r="BW15" s="23">
        <v>2</v>
      </c>
      <c r="BX15" s="20">
        <v>223.01500000000001</v>
      </c>
      <c r="BY15" s="21">
        <v>28.517616485253448</v>
      </c>
      <c r="BZ15" s="22">
        <v>0.12787308694596081</v>
      </c>
      <c r="CA15" s="21">
        <f t="shared" si="12"/>
        <v>1.2389722222222224</v>
      </c>
      <c r="CB15" s="21">
        <f t="shared" si="15"/>
        <v>0.15843120269585251</v>
      </c>
      <c r="CC15" s="23">
        <v>2</v>
      </c>
    </row>
    <row r="16" spans="1:81" s="1" customFormat="1" ht="14.4" x14ac:dyDescent="0.3">
      <c r="A16" s="61" t="s">
        <v>32</v>
      </c>
      <c r="B16" s="56">
        <v>5120</v>
      </c>
      <c r="C16" s="23" t="s">
        <v>29</v>
      </c>
      <c r="D16" s="20">
        <v>8.6816666666666666</v>
      </c>
      <c r="E16" s="21">
        <v>4.6654129268241364</v>
      </c>
      <c r="F16" s="22">
        <v>0.53738678366183179</v>
      </c>
      <c r="G16" s="26">
        <v>4.8231481481481479E-2</v>
      </c>
      <c r="H16" s="26">
        <v>2.5918960704578536E-2</v>
      </c>
      <c r="I16" s="23">
        <v>4</v>
      </c>
      <c r="J16" s="20">
        <v>18.158809523809527</v>
      </c>
      <c r="K16" s="21">
        <v>14.748771659910881</v>
      </c>
      <c r="L16" s="22">
        <v>0.8122102740585796</v>
      </c>
      <c r="M16" s="21">
        <f t="shared" si="0"/>
        <v>0.10088227513227516</v>
      </c>
      <c r="N16" s="21">
        <f t="shared" si="1"/>
        <v>8.1937620332838232E-2</v>
      </c>
      <c r="O16" s="23">
        <v>7</v>
      </c>
      <c r="P16" s="15">
        <v>17.885000000000002</v>
      </c>
      <c r="Q16" s="16">
        <v>14.849242404917497</v>
      </c>
      <c r="R16" s="17">
        <v>0.83026236538537856</v>
      </c>
      <c r="S16" s="18">
        <f t="shared" si="2"/>
        <v>9.9361111111111122E-2</v>
      </c>
      <c r="T16" s="18">
        <f t="shared" si="13"/>
        <v>8.2495791138430544E-2</v>
      </c>
      <c r="U16" s="19">
        <v>2</v>
      </c>
      <c r="V16" s="20"/>
      <c r="W16" s="21"/>
      <c r="X16" s="22"/>
      <c r="AA16" s="23"/>
      <c r="AB16" s="15">
        <v>126.34569444444446</v>
      </c>
      <c r="AC16" s="16">
        <v>84.616357871881462</v>
      </c>
      <c r="AD16" s="24">
        <v>0.66972094493562795</v>
      </c>
      <c r="AE16" s="18">
        <f t="shared" si="3"/>
        <v>0.70192052469135813</v>
      </c>
      <c r="AF16" s="18">
        <f t="shared" si="14"/>
        <v>0.47009087706600816</v>
      </c>
      <c r="AG16" s="19">
        <v>3</v>
      </c>
      <c r="AH16" s="20">
        <v>187.54083333333332</v>
      </c>
      <c r="AI16" s="21">
        <v>118.05099339550971</v>
      </c>
      <c r="AJ16" s="25">
        <v>0.62946821392057573</v>
      </c>
      <c r="AK16" s="28">
        <f t="shared" si="4"/>
        <v>1.0418935185185185</v>
      </c>
      <c r="AL16" s="26">
        <f t="shared" si="16"/>
        <v>0.65583885219727611</v>
      </c>
      <c r="AM16" s="23">
        <v>4</v>
      </c>
      <c r="AN16" s="15">
        <v>57.273333333333333</v>
      </c>
      <c r="AO16" s="16">
        <v>71.135555338616243</v>
      </c>
      <c r="AP16" s="17">
        <v>1.2420362356876309</v>
      </c>
      <c r="AQ16" s="18">
        <f t="shared" si="5"/>
        <v>0.31818518518518518</v>
      </c>
      <c r="AR16" s="18">
        <f t="shared" si="6"/>
        <v>0.39519752965897914</v>
      </c>
      <c r="AS16" s="19">
        <v>3</v>
      </c>
      <c r="AT16" s="20">
        <v>138.19749999999999</v>
      </c>
      <c r="AU16" s="21">
        <v>174.30535709638991</v>
      </c>
      <c r="AV16" s="22">
        <v>1.2612772090406117</v>
      </c>
      <c r="AW16" s="26">
        <f t="shared" si="7"/>
        <v>0.7677638888888888</v>
      </c>
      <c r="AX16" s="26">
        <f t="shared" si="8"/>
        <v>0.96836309497994399</v>
      </c>
      <c r="AY16" s="23">
        <v>2</v>
      </c>
      <c r="AZ16" s="20"/>
      <c r="BA16" s="21"/>
      <c r="BB16" s="22"/>
      <c r="BC16" s="26"/>
      <c r="BD16" s="26"/>
      <c r="BE16" s="23"/>
      <c r="BF16" s="20">
        <v>42.78</v>
      </c>
      <c r="BG16" s="21"/>
      <c r="BH16" s="22"/>
      <c r="BI16" s="21">
        <f>BF16/180</f>
        <v>0.23766666666666666</v>
      </c>
      <c r="BJ16" s="21"/>
      <c r="BK16" s="23">
        <v>1</v>
      </c>
      <c r="BL16" s="20">
        <v>445.76750000000004</v>
      </c>
      <c r="BM16" s="21">
        <v>550.41545400951452</v>
      </c>
      <c r="BN16" s="22">
        <v>1.2347590481798572</v>
      </c>
      <c r="BO16" s="21">
        <f t="shared" si="9"/>
        <v>2.4764861111111114</v>
      </c>
      <c r="BP16" s="21">
        <f>BO16*BN16</f>
        <v>3.0578636333861917</v>
      </c>
      <c r="BQ16" s="23">
        <v>2</v>
      </c>
      <c r="BR16" s="20">
        <v>18.617500000000003</v>
      </c>
      <c r="BS16" s="21">
        <v>24.617922587009652</v>
      </c>
      <c r="BT16" s="22">
        <v>1.3223001255275761</v>
      </c>
      <c r="BU16" s="21">
        <f t="shared" si="10"/>
        <v>0.10343055555555557</v>
      </c>
      <c r="BV16" s="21">
        <f t="shared" si="11"/>
        <v>0.13676623659449808</v>
      </c>
      <c r="BW16" s="23">
        <v>2</v>
      </c>
      <c r="BX16" s="20">
        <v>59.67</v>
      </c>
      <c r="BY16" s="21">
        <v>34.351247430042498</v>
      </c>
      <c r="BZ16" s="22">
        <v>0.57568706938231096</v>
      </c>
      <c r="CA16" s="21">
        <f t="shared" si="12"/>
        <v>0.33150000000000002</v>
      </c>
      <c r="CB16" s="21">
        <f t="shared" si="15"/>
        <v>0.19084026350023608</v>
      </c>
      <c r="CC16" s="23">
        <v>2</v>
      </c>
    </row>
    <row r="17" spans="1:81" s="1" customFormat="1" ht="14.4" x14ac:dyDescent="0.3">
      <c r="A17" s="61" t="s">
        <v>33</v>
      </c>
      <c r="B17" s="56">
        <v>6118</v>
      </c>
      <c r="C17" s="23" t="s">
        <v>29</v>
      </c>
      <c r="D17" s="20">
        <v>193.05222222222224</v>
      </c>
      <c r="E17" s="21">
        <v>95.531436115533651</v>
      </c>
      <c r="F17" s="22">
        <v>0.49484763767996154</v>
      </c>
      <c r="G17" s="28">
        <v>1.0725123456790124</v>
      </c>
      <c r="H17" s="26">
        <v>0.53073020064185361</v>
      </c>
      <c r="I17" s="23">
        <v>6</v>
      </c>
      <c r="J17" s="20">
        <v>270.34166666666664</v>
      </c>
      <c r="K17" s="21">
        <v>162.66895554229836</v>
      </c>
      <c r="L17" s="22">
        <v>0.60171618214838651</v>
      </c>
      <c r="M17" s="28">
        <f t="shared" si="0"/>
        <v>1.5018981481481479</v>
      </c>
      <c r="N17" s="21">
        <f t="shared" si="1"/>
        <v>0.90371641967943539</v>
      </c>
      <c r="O17" s="23">
        <v>7</v>
      </c>
      <c r="P17" s="15">
        <v>103.4175</v>
      </c>
      <c r="Q17" s="16">
        <v>48.94239585982691</v>
      </c>
      <c r="R17" s="17">
        <v>0.47325061870405788</v>
      </c>
      <c r="S17" s="18">
        <f t="shared" si="2"/>
        <v>0.57454166666666673</v>
      </c>
      <c r="T17" s="18">
        <f t="shared" si="13"/>
        <v>0.27190219922126063</v>
      </c>
      <c r="U17" s="19">
        <v>2</v>
      </c>
      <c r="V17" s="20"/>
      <c r="W17" s="21"/>
      <c r="X17" s="22"/>
      <c r="Z17" s="22"/>
      <c r="AA17" s="23"/>
      <c r="AB17" s="15">
        <v>1105.585</v>
      </c>
      <c r="AC17" s="16">
        <v>347.41570373257349</v>
      </c>
      <c r="AD17" s="24">
        <v>0.31423699103422487</v>
      </c>
      <c r="AE17" s="18">
        <f t="shared" si="3"/>
        <v>6.1421388888888888</v>
      </c>
      <c r="AF17" s="18">
        <f t="shared" si="14"/>
        <v>1.9300872429587417</v>
      </c>
      <c r="AG17" s="19">
        <v>2</v>
      </c>
      <c r="AH17" s="20">
        <v>155.185</v>
      </c>
      <c r="AI17" s="21">
        <v>93.523178499592646</v>
      </c>
      <c r="AJ17" s="25">
        <v>0.60265604600697653</v>
      </c>
      <c r="AK17" s="28">
        <f t="shared" si="4"/>
        <v>0.8621388888888889</v>
      </c>
      <c r="AL17" s="26">
        <f t="shared" si="16"/>
        <v>0.51957321388662581</v>
      </c>
      <c r="AM17" s="23">
        <v>4</v>
      </c>
      <c r="AN17" s="15">
        <v>169.90333333333334</v>
      </c>
      <c r="AO17" s="16">
        <v>117.02717893008158</v>
      </c>
      <c r="AP17" s="17">
        <v>0.68878683327822632</v>
      </c>
      <c r="AQ17" s="28">
        <f t="shared" si="5"/>
        <v>0.94390740740740742</v>
      </c>
      <c r="AR17" s="18">
        <f t="shared" si="6"/>
        <v>0.65015099405600874</v>
      </c>
      <c r="AS17" s="19">
        <v>3</v>
      </c>
      <c r="AT17" s="20">
        <v>578.13000000000011</v>
      </c>
      <c r="AU17" s="21">
        <v>702.80757195693332</v>
      </c>
      <c r="AV17" s="22">
        <v>1.2156566377059368</v>
      </c>
      <c r="AW17" s="28">
        <f t="shared" si="7"/>
        <v>3.2118333333333338</v>
      </c>
      <c r="AX17" s="26">
        <f t="shared" si="8"/>
        <v>3.9044865108718518</v>
      </c>
      <c r="AY17" s="23">
        <v>2</v>
      </c>
      <c r="AZ17" s="20">
        <v>1.405</v>
      </c>
      <c r="BA17" s="21"/>
      <c r="BB17" s="22"/>
      <c r="BC17" s="26">
        <f>AZ17/180</f>
        <v>7.805555555555556E-3</v>
      </c>
      <c r="BD17" s="26"/>
      <c r="BE17" s="23">
        <v>1</v>
      </c>
      <c r="BF17" s="20">
        <v>818.62999999999988</v>
      </c>
      <c r="BG17" s="21"/>
      <c r="BH17" s="22"/>
      <c r="BI17" s="28">
        <f>BF17/180</f>
        <v>4.5479444444444441</v>
      </c>
      <c r="BJ17" s="21"/>
      <c r="BK17" s="23">
        <v>1</v>
      </c>
      <c r="BL17" s="20">
        <v>957.96499999999992</v>
      </c>
      <c r="BM17" s="21"/>
      <c r="BN17" s="22"/>
      <c r="BO17" s="21">
        <f t="shared" si="9"/>
        <v>5.3220277777777776</v>
      </c>
      <c r="BP17" s="21"/>
      <c r="BQ17" s="23">
        <v>1</v>
      </c>
      <c r="BR17" s="20">
        <v>21.277500000000003</v>
      </c>
      <c r="BS17" s="21">
        <v>19.060063286883381</v>
      </c>
      <c r="BT17" s="22">
        <v>0.89578490362511465</v>
      </c>
      <c r="BU17" s="21">
        <f t="shared" si="10"/>
        <v>0.11820833333333335</v>
      </c>
      <c r="BV17" s="21">
        <f t="shared" si="11"/>
        <v>0.10588924048268544</v>
      </c>
      <c r="BW17" s="23">
        <v>2</v>
      </c>
      <c r="BX17" s="20">
        <v>2853.7599999999998</v>
      </c>
      <c r="BY17" s="21">
        <v>2309.0147675577991</v>
      </c>
      <c r="BZ17" s="22">
        <v>0.80911315862504185</v>
      </c>
      <c r="CA17" s="28">
        <f t="shared" si="12"/>
        <v>15.854222222222221</v>
      </c>
      <c r="CB17" s="21">
        <f t="shared" si="15"/>
        <v>12.827859819765552</v>
      </c>
      <c r="CC17" s="23">
        <v>2</v>
      </c>
    </row>
    <row r="18" spans="1:81" s="1" customFormat="1" ht="14.4" x14ac:dyDescent="0.3">
      <c r="A18" s="61" t="s">
        <v>34</v>
      </c>
      <c r="B18" s="56">
        <v>7034</v>
      </c>
      <c r="C18" s="23" t="s">
        <v>29</v>
      </c>
      <c r="D18" s="20">
        <v>14.284444444444444</v>
      </c>
      <c r="E18" s="21">
        <v>7.0500183346228624</v>
      </c>
      <c r="F18" s="22">
        <v>0.49354515410396516</v>
      </c>
      <c r="G18" s="26">
        <v>7.9358024691358026E-2</v>
      </c>
      <c r="H18" s="26">
        <v>3.9166768525682572E-2</v>
      </c>
      <c r="I18" s="23">
        <v>6</v>
      </c>
      <c r="J18" s="20">
        <v>14.367142857142857</v>
      </c>
      <c r="K18" s="21">
        <v>6.4079734557443171</v>
      </c>
      <c r="L18" s="22">
        <v>0.446015851548277</v>
      </c>
      <c r="M18" s="21">
        <f t="shared" si="0"/>
        <v>7.9817460317460315E-2</v>
      </c>
      <c r="N18" s="21">
        <f t="shared" si="1"/>
        <v>3.5599852531912869E-2</v>
      </c>
      <c r="O18" s="23">
        <v>7</v>
      </c>
      <c r="P18" s="15">
        <v>13.195</v>
      </c>
      <c r="Q18" s="16">
        <v>1.6051323932934638</v>
      </c>
      <c r="R18" s="17">
        <v>0.12164701730151298</v>
      </c>
      <c r="S18" s="18">
        <f t="shared" si="2"/>
        <v>7.3305555555555554E-2</v>
      </c>
      <c r="T18" s="18">
        <f t="shared" si="13"/>
        <v>8.9174021849636881E-3</v>
      </c>
      <c r="U18" s="19">
        <v>2</v>
      </c>
      <c r="V18" s="20"/>
      <c r="W18" s="21"/>
      <c r="X18" s="22"/>
      <c r="AA18" s="23"/>
      <c r="AB18" s="15">
        <v>71.133750000000006</v>
      </c>
      <c r="AC18" s="16">
        <v>23.456499698910712</v>
      </c>
      <c r="AD18" s="24">
        <v>0.32975204736022928</v>
      </c>
      <c r="AE18" s="18">
        <f t="shared" si="3"/>
        <v>0.39518750000000002</v>
      </c>
      <c r="AF18" s="18">
        <f t="shared" si="14"/>
        <v>0.13031388721617063</v>
      </c>
      <c r="AG18" s="19">
        <v>2</v>
      </c>
      <c r="AH18" s="20">
        <v>9.5258333333333329</v>
      </c>
      <c r="AI18" s="21">
        <v>2.0572426259977732</v>
      </c>
      <c r="AJ18" s="25">
        <v>0.21596458325582432</v>
      </c>
      <c r="AK18" s="26">
        <f t="shared" si="4"/>
        <v>5.2921296296296293E-2</v>
      </c>
      <c r="AL18" s="26">
        <f t="shared" si="16"/>
        <v>1.1429125699987629E-2</v>
      </c>
      <c r="AM18" s="23">
        <v>4</v>
      </c>
      <c r="AN18" s="15">
        <v>11.03</v>
      </c>
      <c r="AO18" s="16">
        <v>6.943788591251896</v>
      </c>
      <c r="AP18" s="27">
        <v>0.62953659032202147</v>
      </c>
      <c r="AQ18" s="16">
        <f t="shared" si="5"/>
        <v>6.1277777777777771E-2</v>
      </c>
      <c r="AR18" s="16">
        <f t="shared" si="6"/>
        <v>3.8576603284732759E-2</v>
      </c>
      <c r="AS18" s="19">
        <v>2</v>
      </c>
      <c r="AT18" s="20">
        <v>139.08500000000001</v>
      </c>
      <c r="AU18" s="21">
        <v>146.70344389277298</v>
      </c>
      <c r="AV18" s="22">
        <v>1.0547754530882048</v>
      </c>
      <c r="AW18" s="26">
        <f t="shared" si="7"/>
        <v>0.77269444444444446</v>
      </c>
      <c r="AX18" s="26">
        <f t="shared" si="8"/>
        <v>0.81501913273762761</v>
      </c>
      <c r="AY18" s="23">
        <v>2</v>
      </c>
      <c r="AZ18" s="20"/>
      <c r="BA18" s="21"/>
      <c r="BB18" s="22"/>
      <c r="BC18" s="21"/>
      <c r="BD18" s="21"/>
      <c r="BE18" s="23"/>
      <c r="BF18" s="20">
        <v>6.6199999999999992</v>
      </c>
      <c r="BG18" s="21"/>
      <c r="BH18" s="22"/>
      <c r="BI18" s="21">
        <f>BF18/180</f>
        <v>3.677777777777777E-2</v>
      </c>
      <c r="BJ18" s="21"/>
      <c r="BK18" s="23">
        <v>1</v>
      </c>
      <c r="BL18" s="20">
        <v>24.39</v>
      </c>
      <c r="BM18" s="21"/>
      <c r="BN18" s="22"/>
      <c r="BO18" s="21">
        <f t="shared" si="9"/>
        <v>0.13550000000000001</v>
      </c>
      <c r="BP18" s="21"/>
      <c r="BQ18" s="23">
        <v>1</v>
      </c>
      <c r="BR18" s="20">
        <v>38.564999999999998</v>
      </c>
      <c r="BS18" s="21">
        <v>15.464425304549813</v>
      </c>
      <c r="BT18" s="22">
        <v>0.40099637766238333</v>
      </c>
      <c r="BU18" s="21">
        <f t="shared" si="10"/>
        <v>0.21425</v>
      </c>
      <c r="BV18" s="21">
        <f t="shared" si="11"/>
        <v>8.5913473914165622E-2</v>
      </c>
      <c r="BW18" s="23">
        <v>2</v>
      </c>
      <c r="BX18" s="20">
        <v>203.1</v>
      </c>
      <c r="BY18" s="21">
        <v>1.0182337649086268</v>
      </c>
      <c r="BZ18" s="22">
        <v>5.0134601915737412E-3</v>
      </c>
      <c r="CA18" s="21">
        <f t="shared" si="12"/>
        <v>1.1283333333333334</v>
      </c>
      <c r="CB18" s="21">
        <f t="shared" si="15"/>
        <v>5.6568542494923714E-3</v>
      </c>
      <c r="CC18" s="23">
        <v>2</v>
      </c>
    </row>
    <row r="19" spans="1:81" s="1" customFormat="1" ht="14.4" x14ac:dyDescent="0.3">
      <c r="A19" s="61" t="s">
        <v>35</v>
      </c>
      <c r="B19" s="56">
        <v>7044</v>
      </c>
      <c r="C19" s="23" t="s">
        <v>29</v>
      </c>
      <c r="D19" s="20">
        <v>23.923611111111114</v>
      </c>
      <c r="E19" s="21">
        <v>22.716495876508052</v>
      </c>
      <c r="F19" s="22">
        <v>0.94954293358988651</v>
      </c>
      <c r="G19" s="26">
        <v>0.13290895061728397</v>
      </c>
      <c r="H19" s="26">
        <v>0.12620275486948918</v>
      </c>
      <c r="I19" s="23">
        <v>6</v>
      </c>
      <c r="J19" s="20">
        <v>4.0625</v>
      </c>
      <c r="K19" s="21">
        <v>4.2425253598029835</v>
      </c>
      <c r="L19" s="22">
        <v>1.0443139347207344</v>
      </c>
      <c r="M19" s="21">
        <f t="shared" si="0"/>
        <v>2.2569444444444444E-2</v>
      </c>
      <c r="N19" s="21">
        <f t="shared" si="1"/>
        <v>2.3569585332238796E-2</v>
      </c>
      <c r="O19" s="23">
        <v>8</v>
      </c>
      <c r="P19" s="15">
        <v>2.6</v>
      </c>
      <c r="Q19" s="16"/>
      <c r="R19" s="17"/>
      <c r="S19" s="18">
        <f t="shared" si="2"/>
        <v>1.4444444444444446E-2</v>
      </c>
      <c r="T19" s="18"/>
      <c r="U19" s="19">
        <v>1</v>
      </c>
      <c r="V19" s="20"/>
      <c r="W19" s="21"/>
      <c r="X19" s="22"/>
      <c r="AA19" s="23"/>
      <c r="AB19" s="15">
        <v>5.1625000000000005</v>
      </c>
      <c r="AC19" s="16"/>
      <c r="AD19" s="24"/>
      <c r="AE19" s="18">
        <f t="shared" si="3"/>
        <v>2.868055555555556E-2</v>
      </c>
      <c r="AF19" s="18"/>
      <c r="AG19" s="19">
        <v>1</v>
      </c>
      <c r="AH19" s="20">
        <v>0.22111111111111112</v>
      </c>
      <c r="AI19" s="21">
        <v>3.7908271353848916E-2</v>
      </c>
      <c r="AJ19" s="25">
        <v>0.17144444330886444</v>
      </c>
      <c r="AK19" s="26">
        <f t="shared" si="4"/>
        <v>1.2283950617283951E-3</v>
      </c>
      <c r="AL19" s="26">
        <f t="shared" si="16"/>
        <v>2.1060150752138287E-4</v>
      </c>
      <c r="AM19" s="23">
        <v>3</v>
      </c>
      <c r="AN19" s="15">
        <v>0.2</v>
      </c>
      <c r="AO19" s="16"/>
      <c r="AP19" s="27"/>
      <c r="AQ19" s="16">
        <f t="shared" si="5"/>
        <v>1.1111111111111111E-3</v>
      </c>
      <c r="AR19" s="16"/>
      <c r="AS19" s="19">
        <v>1</v>
      </c>
      <c r="AT19" s="20">
        <v>7.7899999999999991</v>
      </c>
      <c r="AU19" s="21">
        <v>9.1923881554251174</v>
      </c>
      <c r="AV19" s="22">
        <v>1.1800241534563696</v>
      </c>
      <c r="AW19" s="26">
        <f t="shared" si="7"/>
        <v>4.3277777777777776E-2</v>
      </c>
      <c r="AX19" s="26">
        <f t="shared" si="8"/>
        <v>5.1068823085695103E-2</v>
      </c>
      <c r="AY19" s="23">
        <v>2</v>
      </c>
      <c r="AZ19" s="20"/>
      <c r="BA19" s="21"/>
      <c r="BB19" s="22"/>
      <c r="BC19" s="21"/>
      <c r="BD19" s="21"/>
      <c r="BE19" s="23"/>
      <c r="BF19" s="20"/>
      <c r="BG19" s="21"/>
      <c r="BH19" s="22"/>
      <c r="BI19" s="21"/>
      <c r="BJ19" s="21"/>
      <c r="BK19" s="23"/>
      <c r="BL19" s="20">
        <v>789.61666666666679</v>
      </c>
      <c r="BM19" s="21">
        <v>1004.4454423378769</v>
      </c>
      <c r="BN19" s="22">
        <v>1.2720671747952088</v>
      </c>
      <c r="BO19" s="21">
        <f t="shared" si="9"/>
        <v>4.3867592592592599</v>
      </c>
      <c r="BP19" s="21">
        <f>BO19*BN19</f>
        <v>5.5802524574326497</v>
      </c>
      <c r="BQ19" s="23">
        <v>3</v>
      </c>
      <c r="BR19" s="20">
        <v>0.06</v>
      </c>
      <c r="BS19" s="21"/>
      <c r="BT19" s="22"/>
      <c r="BU19" s="21">
        <f t="shared" si="10"/>
        <v>3.3333333333333332E-4</v>
      </c>
      <c r="BV19" s="21"/>
      <c r="BW19" s="23">
        <v>1</v>
      </c>
      <c r="BX19" s="20"/>
      <c r="BY19" s="21"/>
      <c r="BZ19" s="22"/>
      <c r="CA19" s="21"/>
      <c r="CB19" s="21"/>
      <c r="CC19" s="23"/>
    </row>
    <row r="20" spans="1:81" s="1" customFormat="1" ht="14.4" x14ac:dyDescent="0.3">
      <c r="A20" s="61" t="s">
        <v>36</v>
      </c>
      <c r="B20" s="56">
        <v>7530</v>
      </c>
      <c r="C20" s="23" t="s">
        <v>29</v>
      </c>
      <c r="D20" s="20">
        <v>39.760833333333331</v>
      </c>
      <c r="E20" s="21">
        <v>18.247667362341595</v>
      </c>
      <c r="F20" s="22">
        <v>0.45893573732127335</v>
      </c>
      <c r="G20" s="26">
        <v>0.22089351851851852</v>
      </c>
      <c r="H20" s="26">
        <v>0.10137592979078665</v>
      </c>
      <c r="I20" s="23">
        <v>6</v>
      </c>
      <c r="J20" s="20">
        <v>94.954999999999998</v>
      </c>
      <c r="K20" s="21">
        <v>56.546947877721173</v>
      </c>
      <c r="L20" s="22">
        <v>0.59551311545175267</v>
      </c>
      <c r="M20" s="21">
        <f t="shared" si="0"/>
        <v>0.52752777777777782</v>
      </c>
      <c r="N20" s="21">
        <f t="shared" si="1"/>
        <v>0.31414971043178436</v>
      </c>
      <c r="O20" s="23">
        <v>8</v>
      </c>
      <c r="P20" s="15">
        <v>129.52000000000001</v>
      </c>
      <c r="Q20" s="16">
        <v>56.00285706997456</v>
      </c>
      <c r="R20" s="17">
        <v>0.43238771672308951</v>
      </c>
      <c r="S20" s="18">
        <f t="shared" si="2"/>
        <v>0.71955555555555561</v>
      </c>
      <c r="T20" s="18">
        <f t="shared" ref="T20:T50" si="17">S20*R20</f>
        <v>0.31112698372208086</v>
      </c>
      <c r="U20" s="19">
        <v>2</v>
      </c>
      <c r="V20" s="20"/>
      <c r="W20" s="21"/>
      <c r="X20" s="22"/>
      <c r="AA20" s="23"/>
      <c r="AB20" s="15">
        <v>122.79722222222222</v>
      </c>
      <c r="AC20" s="16">
        <v>55.202715320024851</v>
      </c>
      <c r="AD20" s="24">
        <v>0.44954368120906074</v>
      </c>
      <c r="AE20" s="18">
        <f t="shared" si="3"/>
        <v>0.68220679012345675</v>
      </c>
      <c r="AF20" s="18">
        <f t="shared" ref="AF20:AF50" si="18">AE20*AD20</f>
        <v>0.30668175177791585</v>
      </c>
      <c r="AG20" s="19">
        <v>3</v>
      </c>
      <c r="AH20" s="20">
        <v>26.763333333333335</v>
      </c>
      <c r="AI20" s="21">
        <v>4.9338986162623382</v>
      </c>
      <c r="AJ20" s="25">
        <v>0.18435291877926283</v>
      </c>
      <c r="AK20" s="26">
        <f t="shared" si="4"/>
        <v>0.1486851851851852</v>
      </c>
      <c r="AL20" s="26">
        <f t="shared" si="16"/>
        <v>2.7410547868124101E-2</v>
      </c>
      <c r="AM20" s="23">
        <v>4</v>
      </c>
      <c r="AN20" s="15">
        <v>57.963333333333331</v>
      </c>
      <c r="AO20" s="16">
        <v>53.003914320862506</v>
      </c>
      <c r="AP20" s="27">
        <v>0.91443868516066207</v>
      </c>
      <c r="AQ20" s="16">
        <f t="shared" si="5"/>
        <v>0.32201851851851848</v>
      </c>
      <c r="AR20" s="16">
        <f t="shared" ref="AR20:AR50" si="19">AQ20*AP20</f>
        <v>0.29446619067145835</v>
      </c>
      <c r="AS20" s="19">
        <v>3</v>
      </c>
      <c r="AT20" s="20">
        <v>244.93000000000004</v>
      </c>
      <c r="AU20" s="21">
        <v>277.80811219257083</v>
      </c>
      <c r="AV20" s="22">
        <v>1.1342347290759434</v>
      </c>
      <c r="AW20" s="28">
        <f t="shared" si="7"/>
        <v>1.3607222222222224</v>
      </c>
      <c r="AX20" s="26">
        <f t="shared" si="8"/>
        <v>1.5433784010698379</v>
      </c>
      <c r="AY20" s="23">
        <v>2</v>
      </c>
      <c r="AZ20" s="20"/>
      <c r="BA20" s="21"/>
      <c r="BB20" s="22"/>
      <c r="BC20" s="21"/>
      <c r="BD20" s="21"/>
      <c r="BE20" s="23"/>
      <c r="BF20" s="20">
        <v>17.330000000000002</v>
      </c>
      <c r="BG20" s="21"/>
      <c r="BH20" s="22"/>
      <c r="BI20" s="21">
        <f>BF20/180</f>
        <v>9.6277777777777782E-2</v>
      </c>
      <c r="BJ20" s="21"/>
      <c r="BK20" s="23">
        <v>1</v>
      </c>
      <c r="BL20" s="20">
        <v>125</v>
      </c>
      <c r="BM20" s="21"/>
      <c r="BN20" s="22"/>
      <c r="BO20" s="21">
        <f t="shared" si="9"/>
        <v>0.69444444444444442</v>
      </c>
      <c r="BP20" s="21"/>
      <c r="BQ20" s="23">
        <v>1</v>
      </c>
      <c r="BR20" s="20">
        <v>70.125</v>
      </c>
      <c r="BS20" s="21">
        <v>56.00992813778641</v>
      </c>
      <c r="BT20" s="22">
        <v>0.79871555276700767</v>
      </c>
      <c r="BU20" s="21">
        <f t="shared" si="10"/>
        <v>0.38958333333333334</v>
      </c>
      <c r="BV20" s="21">
        <f t="shared" ref="BV20:BV31" si="20">BU20*BT20</f>
        <v>0.31116626743214676</v>
      </c>
      <c r="BW20" s="23">
        <v>2</v>
      </c>
      <c r="BX20" s="20">
        <v>50.39</v>
      </c>
      <c r="BY20" s="21">
        <v>4.8648946545634484</v>
      </c>
      <c r="BZ20" s="22">
        <v>9.6544843313424264E-2</v>
      </c>
      <c r="CA20" s="21">
        <f t="shared" ref="CA20:CA50" si="21">BX20/180</f>
        <v>0.27994444444444444</v>
      </c>
      <c r="CB20" s="21">
        <f t="shared" ref="CB20:CB50" si="22">CA20*BZ20</f>
        <v>2.7027192525352493E-2</v>
      </c>
      <c r="CC20" s="23">
        <v>2</v>
      </c>
    </row>
    <row r="21" spans="1:81" s="1" customFormat="1" ht="14.4" x14ac:dyDescent="0.3">
      <c r="A21" s="61" t="s">
        <v>37</v>
      </c>
      <c r="B21" s="56">
        <v>7786</v>
      </c>
      <c r="C21" s="23" t="s">
        <v>29</v>
      </c>
      <c r="D21" s="20">
        <v>35.990277777777784</v>
      </c>
      <c r="E21" s="21">
        <v>16.983330860865586</v>
      </c>
      <c r="F21" s="22">
        <v>0.47188662909826029</v>
      </c>
      <c r="G21" s="26">
        <v>0.19994598765432103</v>
      </c>
      <c r="H21" s="26">
        <v>9.435183811591992E-2</v>
      </c>
      <c r="I21" s="23">
        <v>6</v>
      </c>
      <c r="J21" s="20">
        <v>168.66291666666666</v>
      </c>
      <c r="K21" s="21">
        <v>76.238373049261867</v>
      </c>
      <c r="L21" s="22">
        <v>0.45201621409129278</v>
      </c>
      <c r="M21" s="21">
        <f t="shared" si="0"/>
        <v>0.93701620370370364</v>
      </c>
      <c r="N21" s="21">
        <f t="shared" si="1"/>
        <v>0.42354651694034373</v>
      </c>
      <c r="O21" s="23">
        <v>8</v>
      </c>
      <c r="P21" s="15">
        <v>129.20499999999998</v>
      </c>
      <c r="Q21" s="16">
        <v>40.651568850414684</v>
      </c>
      <c r="R21" s="17">
        <v>0.31462844975360621</v>
      </c>
      <c r="S21" s="18">
        <f t="shared" si="2"/>
        <v>0.71780555555555547</v>
      </c>
      <c r="T21" s="18">
        <f t="shared" si="17"/>
        <v>0.22584204916897047</v>
      </c>
      <c r="U21" s="19">
        <v>2</v>
      </c>
      <c r="V21" s="20"/>
      <c r="W21" s="21"/>
      <c r="X21" s="22"/>
      <c r="AA21" s="23"/>
      <c r="AB21" s="15">
        <v>123.04888888888888</v>
      </c>
      <c r="AC21" s="16">
        <v>42.684622567192719</v>
      </c>
      <c r="AD21" s="24">
        <v>0.34689157254996611</v>
      </c>
      <c r="AE21" s="18">
        <f t="shared" si="3"/>
        <v>0.68360493827160496</v>
      </c>
      <c r="AF21" s="18">
        <f t="shared" si="18"/>
        <v>0.23713679203995955</v>
      </c>
      <c r="AG21" s="19">
        <v>3</v>
      </c>
      <c r="AH21" s="20">
        <v>8.2625000000000011</v>
      </c>
      <c r="AI21" s="21">
        <v>3.7187755601362471</v>
      </c>
      <c r="AJ21" s="25">
        <v>0.45007873647639901</v>
      </c>
      <c r="AK21" s="26">
        <f t="shared" si="4"/>
        <v>4.5902777777777785E-2</v>
      </c>
      <c r="AL21" s="26">
        <f t="shared" si="16"/>
        <v>2.0659864222979153E-2</v>
      </c>
      <c r="AM21" s="23">
        <v>4</v>
      </c>
      <c r="AN21" s="15">
        <v>18.493333333333336</v>
      </c>
      <c r="AO21" s="16">
        <v>15.876726152873372</v>
      </c>
      <c r="AP21" s="27">
        <v>0.85851078692538052</v>
      </c>
      <c r="AQ21" s="16">
        <f t="shared" si="5"/>
        <v>0.10274074074074076</v>
      </c>
      <c r="AR21" s="16">
        <f t="shared" si="19"/>
        <v>8.8204034182629856E-2</v>
      </c>
      <c r="AS21" s="19">
        <v>3</v>
      </c>
      <c r="AT21" s="20">
        <v>65.174999999999997</v>
      </c>
      <c r="AU21" s="21">
        <v>61.70920879415003</v>
      </c>
      <c r="AV21" s="22">
        <v>0.9468233033241279</v>
      </c>
      <c r="AW21" s="26">
        <f t="shared" si="7"/>
        <v>0.36208333333333331</v>
      </c>
      <c r="AX21" s="26">
        <f t="shared" si="8"/>
        <v>0.34282893774527795</v>
      </c>
      <c r="AY21" s="23">
        <v>2</v>
      </c>
      <c r="AZ21" s="20"/>
      <c r="BA21" s="21"/>
      <c r="BB21" s="22"/>
      <c r="BC21" s="21"/>
      <c r="BD21" s="21"/>
      <c r="BE21" s="23"/>
      <c r="BF21" s="20"/>
      <c r="BG21" s="21"/>
      <c r="BH21" s="22"/>
      <c r="BI21" s="21"/>
      <c r="BJ21" s="21"/>
      <c r="BK21" s="23"/>
      <c r="BL21" s="20">
        <v>521.36500000000001</v>
      </c>
      <c r="BM21" s="21">
        <v>586.76427809640904</v>
      </c>
      <c r="BN21" s="22">
        <v>1.1254385662566706</v>
      </c>
      <c r="BO21" s="21">
        <f t="shared" si="9"/>
        <v>2.8964722222222221</v>
      </c>
      <c r="BP21" s="21">
        <f>BO21*BN21</f>
        <v>3.2598015449800504</v>
      </c>
      <c r="BQ21" s="23">
        <v>2</v>
      </c>
      <c r="BR21" s="20">
        <v>38.839999999999996</v>
      </c>
      <c r="BS21" s="21">
        <v>11.511698397717002</v>
      </c>
      <c r="BT21" s="22">
        <v>0.29638770333977865</v>
      </c>
      <c r="BU21" s="21">
        <f t="shared" si="10"/>
        <v>0.21577777777777776</v>
      </c>
      <c r="BV21" s="21">
        <f t="shared" si="20"/>
        <v>6.3953879987316678E-2</v>
      </c>
      <c r="BW21" s="23">
        <v>2</v>
      </c>
      <c r="BX21" s="20">
        <v>235.51999999999998</v>
      </c>
      <c r="BY21" s="21">
        <v>27.435743110038032</v>
      </c>
      <c r="BZ21" s="22">
        <v>0.11649007774302834</v>
      </c>
      <c r="CA21" s="21">
        <f t="shared" si="21"/>
        <v>1.3084444444444443</v>
      </c>
      <c r="CB21" s="21">
        <f t="shared" si="22"/>
        <v>0.15242079505576686</v>
      </c>
      <c r="CC21" s="23">
        <v>2</v>
      </c>
    </row>
    <row r="22" spans="1:81" s="1" customFormat="1" ht="14.4" x14ac:dyDescent="0.3">
      <c r="A22" s="61" t="s">
        <v>38</v>
      </c>
      <c r="B22" s="56">
        <v>8048</v>
      </c>
      <c r="C22" s="23" t="s">
        <v>29</v>
      </c>
      <c r="D22" s="20">
        <v>100.38833333333334</v>
      </c>
      <c r="E22" s="21">
        <v>49.832554587003308</v>
      </c>
      <c r="F22" s="22">
        <v>0.49639786748463438</v>
      </c>
      <c r="G22" s="26">
        <v>0.55771296296296302</v>
      </c>
      <c r="H22" s="26">
        <v>0.27684752548335173</v>
      </c>
      <c r="I22" s="23">
        <v>6</v>
      </c>
      <c r="J22" s="20">
        <v>47.036666666666676</v>
      </c>
      <c r="K22" s="21">
        <v>21.805403072967998</v>
      </c>
      <c r="L22" s="22">
        <v>0.46358308567007284</v>
      </c>
      <c r="M22" s="21">
        <f t="shared" si="0"/>
        <v>0.26131481481481489</v>
      </c>
      <c r="N22" s="21">
        <f t="shared" si="1"/>
        <v>0.12114112818315555</v>
      </c>
      <c r="O22" s="23">
        <v>8</v>
      </c>
      <c r="P22" s="15">
        <v>66.25</v>
      </c>
      <c r="Q22" s="16">
        <v>21.354624791833704</v>
      </c>
      <c r="R22" s="17">
        <v>0.32233395912201818</v>
      </c>
      <c r="S22" s="18">
        <f t="shared" si="2"/>
        <v>0.36805555555555558</v>
      </c>
      <c r="T22" s="18">
        <f t="shared" si="17"/>
        <v>0.11863680439907615</v>
      </c>
      <c r="U22" s="19">
        <v>2</v>
      </c>
      <c r="V22" s="20"/>
      <c r="W22" s="21"/>
      <c r="X22" s="22"/>
      <c r="AA22" s="23"/>
      <c r="AB22" s="15">
        <v>27.503611111111113</v>
      </c>
      <c r="AC22" s="16">
        <v>16.293635438018036</v>
      </c>
      <c r="AD22" s="24">
        <v>0.59241804184162616</v>
      </c>
      <c r="AE22" s="18">
        <f t="shared" si="3"/>
        <v>0.15279783950617284</v>
      </c>
      <c r="AF22" s="18">
        <f t="shared" si="18"/>
        <v>9.052019687787799E-2</v>
      </c>
      <c r="AG22" s="19">
        <v>3</v>
      </c>
      <c r="AH22" s="20">
        <v>23.237500000000001</v>
      </c>
      <c r="AI22" s="21">
        <v>9.2494986350612436</v>
      </c>
      <c r="AJ22" s="25">
        <v>0.39804189930333483</v>
      </c>
      <c r="AK22" s="26">
        <f t="shared" si="4"/>
        <v>0.12909722222222222</v>
      </c>
      <c r="AL22" s="26">
        <f t="shared" si="16"/>
        <v>5.1386103528118017E-2</v>
      </c>
      <c r="AM22" s="23">
        <v>4</v>
      </c>
      <c r="AN22" s="15">
        <v>11.38</v>
      </c>
      <c r="AO22" s="16">
        <v>9.9690069716095575</v>
      </c>
      <c r="AP22" s="27">
        <v>0.87601115743493474</v>
      </c>
      <c r="AQ22" s="16">
        <f t="shared" si="5"/>
        <v>6.3222222222222221E-2</v>
      </c>
      <c r="AR22" s="16">
        <f t="shared" si="19"/>
        <v>5.5383372064497539E-2</v>
      </c>
      <c r="AS22" s="19">
        <v>3</v>
      </c>
      <c r="AT22" s="20">
        <v>105.46</v>
      </c>
      <c r="AU22" s="21">
        <v>111.69458715622704</v>
      </c>
      <c r="AV22" s="22">
        <v>1.0591180272731562</v>
      </c>
      <c r="AW22" s="26">
        <f t="shared" si="7"/>
        <v>0.5858888888888889</v>
      </c>
      <c r="AX22" s="26">
        <f t="shared" si="8"/>
        <v>0.62052548420126141</v>
      </c>
      <c r="AY22" s="23">
        <v>2</v>
      </c>
      <c r="AZ22" s="20"/>
      <c r="BA22" s="21"/>
      <c r="BB22" s="22"/>
      <c r="BC22" s="21"/>
      <c r="BD22" s="21"/>
      <c r="BE22" s="23"/>
      <c r="BF22" s="20">
        <v>41.89</v>
      </c>
      <c r="BG22" s="21"/>
      <c r="BH22" s="22"/>
      <c r="BI22" s="21">
        <f>BF22/180</f>
        <v>0.23272222222222222</v>
      </c>
      <c r="BJ22" s="21"/>
      <c r="BK22" s="23">
        <v>1</v>
      </c>
      <c r="BL22" s="20">
        <v>72.819999999999993</v>
      </c>
      <c r="BM22" s="21"/>
      <c r="BN22" s="22"/>
      <c r="BO22" s="21">
        <f t="shared" si="9"/>
        <v>0.4045555555555555</v>
      </c>
      <c r="BP22" s="21"/>
      <c r="BQ22" s="23">
        <v>1</v>
      </c>
      <c r="BR22" s="20">
        <v>152.35999999999999</v>
      </c>
      <c r="BS22" s="21">
        <v>67.839824587037398</v>
      </c>
      <c r="BT22" s="22">
        <v>0.44526007211234842</v>
      </c>
      <c r="BU22" s="28">
        <f t="shared" si="10"/>
        <v>0.84644444444444433</v>
      </c>
      <c r="BV22" s="21">
        <f t="shared" si="20"/>
        <v>0.37688791437242997</v>
      </c>
      <c r="BW22" s="23">
        <v>2</v>
      </c>
      <c r="BX22" s="20">
        <v>65.894999999999996</v>
      </c>
      <c r="BY22" s="21">
        <v>7.8135299321113383</v>
      </c>
      <c r="BZ22" s="22">
        <v>0.11857545993036404</v>
      </c>
      <c r="CA22" s="21">
        <f t="shared" si="21"/>
        <v>0.36608333333333332</v>
      </c>
      <c r="CB22" s="21">
        <f t="shared" si="22"/>
        <v>4.3408499622840768E-2</v>
      </c>
      <c r="CC22" s="23">
        <v>2</v>
      </c>
    </row>
    <row r="23" spans="1:81" s="1" customFormat="1" ht="14.4" x14ac:dyDescent="0.3">
      <c r="A23" s="61" t="s">
        <v>39</v>
      </c>
      <c r="B23" s="56">
        <v>8835</v>
      </c>
      <c r="C23" s="23" t="s">
        <v>29</v>
      </c>
      <c r="D23" s="20">
        <v>6.9313888888888897</v>
      </c>
      <c r="E23" s="21">
        <v>3.9225593142837334</v>
      </c>
      <c r="F23" s="22">
        <v>0.56591245667540735</v>
      </c>
      <c r="G23" s="26">
        <v>3.8507716049382718E-2</v>
      </c>
      <c r="H23" s="26">
        <v>2.1791996190465186E-2</v>
      </c>
      <c r="I23" s="23">
        <v>6</v>
      </c>
      <c r="J23" s="20">
        <v>102.69458333333333</v>
      </c>
      <c r="K23" s="21">
        <v>58.645839266683289</v>
      </c>
      <c r="L23" s="22">
        <v>0.57107042419488163</v>
      </c>
      <c r="M23" s="21">
        <f t="shared" si="0"/>
        <v>0.57052546296296291</v>
      </c>
      <c r="N23" s="21">
        <f t="shared" si="1"/>
        <v>0.32581021814824046</v>
      </c>
      <c r="O23" s="23">
        <v>8</v>
      </c>
      <c r="P23" s="15">
        <v>13.125</v>
      </c>
      <c r="Q23" s="16">
        <v>0.38890872965260165</v>
      </c>
      <c r="R23" s="17">
        <v>2.9631141306864887E-2</v>
      </c>
      <c r="S23" s="18">
        <f t="shared" si="2"/>
        <v>7.2916666666666671E-2</v>
      </c>
      <c r="T23" s="18">
        <f t="shared" si="17"/>
        <v>2.1606040536255649E-3</v>
      </c>
      <c r="U23" s="19">
        <v>2</v>
      </c>
      <c r="V23" s="20"/>
      <c r="W23" s="21"/>
      <c r="X23" s="22"/>
      <c r="AA23" s="23"/>
      <c r="AB23" s="15">
        <v>37.57416666666667</v>
      </c>
      <c r="AC23" s="16">
        <v>11.069518238287387</v>
      </c>
      <c r="AD23" s="24">
        <v>0.29460449080584761</v>
      </c>
      <c r="AE23" s="18">
        <f t="shared" si="3"/>
        <v>0.20874537037037039</v>
      </c>
      <c r="AF23" s="18">
        <f t="shared" si="18"/>
        <v>6.1497323546041038E-2</v>
      </c>
      <c r="AG23" s="19">
        <v>3</v>
      </c>
      <c r="AH23" s="20">
        <v>7.729166666666667</v>
      </c>
      <c r="AI23" s="21">
        <v>4.1717066185328866</v>
      </c>
      <c r="AJ23" s="25">
        <v>0.53973562719562951</v>
      </c>
      <c r="AK23" s="26">
        <f t="shared" si="4"/>
        <v>4.293981481481482E-2</v>
      </c>
      <c r="AL23" s="26">
        <f t="shared" si="16"/>
        <v>2.3176147880738261E-2</v>
      </c>
      <c r="AM23" s="23">
        <v>4</v>
      </c>
      <c r="AN23" s="15">
        <v>35.716666666666661</v>
      </c>
      <c r="AO23" s="16">
        <v>46.632238133434399</v>
      </c>
      <c r="AP23" s="27">
        <v>1.3056156266943837</v>
      </c>
      <c r="AQ23" s="16">
        <f t="shared" si="5"/>
        <v>0.19842592592592589</v>
      </c>
      <c r="AR23" s="16">
        <f t="shared" si="19"/>
        <v>0.25906798963019112</v>
      </c>
      <c r="AS23" s="19">
        <v>3</v>
      </c>
      <c r="AT23" s="20">
        <v>76.67</v>
      </c>
      <c r="AU23" s="21">
        <v>87.836804358992936</v>
      </c>
      <c r="AV23" s="22">
        <v>1.1456476373939342</v>
      </c>
      <c r="AW23" s="26">
        <f t="shared" si="7"/>
        <v>0.42594444444444446</v>
      </c>
      <c r="AX23" s="26">
        <f t="shared" si="8"/>
        <v>0.48798224643884963</v>
      </c>
      <c r="AY23" s="23">
        <v>2</v>
      </c>
      <c r="AZ23" s="20"/>
      <c r="BA23" s="21"/>
      <c r="BB23" s="22"/>
      <c r="BC23" s="21"/>
      <c r="BD23" s="21"/>
      <c r="BE23" s="23"/>
      <c r="BF23" s="20">
        <v>5.0599999999999996</v>
      </c>
      <c r="BG23" s="21"/>
      <c r="BH23" s="22"/>
      <c r="BI23" s="21">
        <f>BF23/180</f>
        <v>2.8111111111111108E-2</v>
      </c>
      <c r="BJ23" s="21"/>
      <c r="BK23" s="23">
        <v>1</v>
      </c>
      <c r="BL23" s="20">
        <v>329.86</v>
      </c>
      <c r="BM23" s="21">
        <v>335.66358902925407</v>
      </c>
      <c r="BN23" s="22">
        <v>1.0175940975845936</v>
      </c>
      <c r="BO23" s="21">
        <f t="shared" si="9"/>
        <v>1.8325555555555557</v>
      </c>
      <c r="BP23" s="21">
        <f>BO23*BN23</f>
        <v>1.8647977168291894</v>
      </c>
      <c r="BQ23" s="23">
        <v>2</v>
      </c>
      <c r="BR23" s="20">
        <v>21.395</v>
      </c>
      <c r="BS23" s="21">
        <v>9.0721800026234156</v>
      </c>
      <c r="BT23" s="22">
        <v>0.42403271804736692</v>
      </c>
      <c r="BU23" s="21">
        <f t="shared" si="10"/>
        <v>0.11886111111111111</v>
      </c>
      <c r="BV23" s="21">
        <f t="shared" si="20"/>
        <v>5.040100001457453E-2</v>
      </c>
      <c r="BW23" s="23">
        <v>2</v>
      </c>
      <c r="BX23" s="20">
        <v>274.05500000000001</v>
      </c>
      <c r="BY23" s="21">
        <v>93.585582490039471</v>
      </c>
      <c r="BZ23" s="22">
        <v>0.34148467457276632</v>
      </c>
      <c r="CA23" s="21">
        <f t="shared" si="21"/>
        <v>1.5225277777777779</v>
      </c>
      <c r="CB23" s="21">
        <f t="shared" si="22"/>
        <v>0.5199199027224416</v>
      </c>
      <c r="CC23" s="23">
        <v>2</v>
      </c>
    </row>
    <row r="24" spans="1:81" s="1" customFormat="1" ht="14.4" x14ac:dyDescent="0.3">
      <c r="A24" s="61" t="s">
        <v>40</v>
      </c>
      <c r="B24" s="56">
        <v>5159</v>
      </c>
      <c r="C24" s="23" t="s">
        <v>29</v>
      </c>
      <c r="D24" s="20">
        <v>191.41916666666668</v>
      </c>
      <c r="E24" s="21">
        <v>123.73960673190565</v>
      </c>
      <c r="F24" s="22">
        <v>0.64643268950900412</v>
      </c>
      <c r="G24" s="28">
        <v>1.063439814814815</v>
      </c>
      <c r="H24" s="26">
        <v>0.68744225962169814</v>
      </c>
      <c r="I24" s="23">
        <v>6</v>
      </c>
      <c r="J24" s="20">
        <v>753.8970833333334</v>
      </c>
      <c r="K24" s="21">
        <v>613.58652618297742</v>
      </c>
      <c r="L24" s="22">
        <v>0.81388632447020881</v>
      </c>
      <c r="M24" s="28">
        <f t="shared" si="0"/>
        <v>4.1883171296296302</v>
      </c>
      <c r="N24" s="21">
        <f t="shared" si="1"/>
        <v>3.408814034349875</v>
      </c>
      <c r="O24" s="23">
        <v>8</v>
      </c>
      <c r="P24" s="15">
        <v>1042.9575</v>
      </c>
      <c r="Q24" s="16">
        <v>318.24401347472337</v>
      </c>
      <c r="R24" s="17">
        <v>0.30513612824561248</v>
      </c>
      <c r="S24" s="18">
        <f t="shared" si="2"/>
        <v>5.7942083333333336</v>
      </c>
      <c r="T24" s="18">
        <f t="shared" si="17"/>
        <v>1.7680222970817967</v>
      </c>
      <c r="U24" s="19">
        <v>2</v>
      </c>
      <c r="V24" s="20"/>
      <c r="W24" s="21"/>
      <c r="X24" s="22"/>
      <c r="AA24" s="23"/>
      <c r="AB24" s="15">
        <v>218.33597222222224</v>
      </c>
      <c r="AC24" s="16">
        <v>92.56887404748413</v>
      </c>
      <c r="AD24" s="24">
        <v>0.42397445141686307</v>
      </c>
      <c r="AE24" s="18">
        <f t="shared" si="3"/>
        <v>1.2129776234567902</v>
      </c>
      <c r="AF24" s="18">
        <f t="shared" si="18"/>
        <v>0.51427152248602293</v>
      </c>
      <c r="AG24" s="19">
        <v>3</v>
      </c>
      <c r="AH24" s="20">
        <v>133.86708333333331</v>
      </c>
      <c r="AI24" s="21">
        <v>76.578038450437376</v>
      </c>
      <c r="AJ24" s="25">
        <v>0.57204531945882187</v>
      </c>
      <c r="AK24" s="28">
        <f t="shared" si="4"/>
        <v>0.74370601851851836</v>
      </c>
      <c r="AL24" s="26">
        <f t="shared" si="16"/>
        <v>0.42543354694687435</v>
      </c>
      <c r="AM24" s="23">
        <v>4</v>
      </c>
      <c r="AN24" s="15">
        <v>45.180000000000007</v>
      </c>
      <c r="AO24" s="16">
        <v>48.902543134278808</v>
      </c>
      <c r="AP24" s="17">
        <v>1.0823936063364055</v>
      </c>
      <c r="AQ24" s="18">
        <f t="shared" si="5"/>
        <v>0.25100000000000006</v>
      </c>
      <c r="AR24" s="18">
        <f t="shared" si="19"/>
        <v>0.27168079519043781</v>
      </c>
      <c r="AS24" s="19">
        <v>3</v>
      </c>
      <c r="AT24" s="20">
        <v>136.66250000000002</v>
      </c>
      <c r="AU24" s="21">
        <v>179.33995737843813</v>
      </c>
      <c r="AV24" s="22">
        <v>1.3122835992202551</v>
      </c>
      <c r="AW24" s="26">
        <f t="shared" si="7"/>
        <v>0.75923611111111122</v>
      </c>
      <c r="AX24" s="26">
        <f t="shared" si="8"/>
        <v>0.99633309654687852</v>
      </c>
      <c r="AY24" s="23">
        <v>2</v>
      </c>
      <c r="AZ24" s="20"/>
      <c r="BA24" s="21"/>
      <c r="BB24" s="22"/>
      <c r="BC24" s="21"/>
      <c r="BD24" s="21"/>
      <c r="BE24" s="23"/>
      <c r="BF24" s="20">
        <v>28.54</v>
      </c>
      <c r="BG24" s="21"/>
      <c r="BH24" s="22"/>
      <c r="BI24" s="21">
        <f>BF24/180</f>
        <v>0.15855555555555556</v>
      </c>
      <c r="BJ24" s="21"/>
      <c r="BK24" s="23">
        <v>1</v>
      </c>
      <c r="BL24" s="20">
        <v>3399.9924999999998</v>
      </c>
      <c r="BM24" s="21">
        <v>3883.6531809125931</v>
      </c>
      <c r="BN24" s="22">
        <v>1.1422534552392669</v>
      </c>
      <c r="BO24" s="28">
        <f t="shared" si="9"/>
        <v>18.888847222222221</v>
      </c>
      <c r="BP24" s="21">
        <f>BO24*BN24</f>
        <v>21.575851005069961</v>
      </c>
      <c r="BQ24" s="23">
        <v>2</v>
      </c>
      <c r="BR24" s="20">
        <v>121.8075</v>
      </c>
      <c r="BS24" s="21">
        <v>142.73303931641055</v>
      </c>
      <c r="BT24" s="22">
        <v>1.1717918791241142</v>
      </c>
      <c r="BU24" s="28">
        <f t="shared" si="10"/>
        <v>0.67670833333333336</v>
      </c>
      <c r="BV24" s="21">
        <f t="shared" si="20"/>
        <v>0.79296132953561416</v>
      </c>
      <c r="BW24" s="23">
        <v>2</v>
      </c>
      <c r="BX24" s="20">
        <v>2109.8000000000002</v>
      </c>
      <c r="BY24" s="21">
        <v>2096.2746213700152</v>
      </c>
      <c r="BZ24" s="22">
        <v>0.99358926029482175</v>
      </c>
      <c r="CA24" s="28">
        <f t="shared" si="21"/>
        <v>11.721111111111112</v>
      </c>
      <c r="CB24" s="21">
        <f t="shared" si="22"/>
        <v>11.645970118722307</v>
      </c>
      <c r="CC24" s="23">
        <v>2</v>
      </c>
    </row>
    <row r="25" spans="1:81" s="1" customFormat="1" ht="14.4" x14ac:dyDescent="0.3">
      <c r="A25" s="62" t="s">
        <v>41</v>
      </c>
      <c r="B25" s="57">
        <v>21403</v>
      </c>
      <c r="C25" s="23" t="s">
        <v>80</v>
      </c>
      <c r="D25" s="20">
        <v>41.071944444444448</v>
      </c>
      <c r="E25" s="21">
        <v>21.393384554230433</v>
      </c>
      <c r="F25" s="22">
        <v>0.52087586413562614</v>
      </c>
      <c r="G25" s="26">
        <v>0.22817746913580247</v>
      </c>
      <c r="H25" s="26">
        <v>0.11885213641239127</v>
      </c>
      <c r="I25" s="23">
        <v>6</v>
      </c>
      <c r="J25" s="20">
        <v>26.31111111111111</v>
      </c>
      <c r="K25" s="21">
        <v>17.205519150598818</v>
      </c>
      <c r="L25" s="22">
        <v>0.65392598123052936</v>
      </c>
      <c r="M25" s="26">
        <f t="shared" si="0"/>
        <v>0.14617283950617282</v>
      </c>
      <c r="N25" s="26">
        <f t="shared" si="1"/>
        <v>9.5586217503326756E-2</v>
      </c>
      <c r="O25" s="23">
        <v>8</v>
      </c>
      <c r="P25" s="20">
        <v>36.53</v>
      </c>
      <c r="Q25" s="21">
        <v>7.5566144682802081</v>
      </c>
      <c r="R25" s="25">
        <v>0.2068605110396991</v>
      </c>
      <c r="S25" s="21">
        <f t="shared" si="2"/>
        <v>0.20294444444444446</v>
      </c>
      <c r="T25" s="21">
        <f t="shared" si="17"/>
        <v>4.1981191490445602E-2</v>
      </c>
      <c r="U25" s="23">
        <v>2</v>
      </c>
      <c r="V25" s="20"/>
      <c r="W25" s="21"/>
      <c r="X25" s="22"/>
      <c r="AA25" s="23"/>
      <c r="AB25" s="20">
        <v>66.91796296296296</v>
      </c>
      <c r="AC25" s="21">
        <v>24.199840630108145</v>
      </c>
      <c r="AD25" s="22">
        <v>0.36163444848884618</v>
      </c>
      <c r="AE25" s="21">
        <f t="shared" si="3"/>
        <v>0.37176646090534976</v>
      </c>
      <c r="AF25" s="21">
        <f t="shared" si="18"/>
        <v>0.13444355905615635</v>
      </c>
      <c r="AG25" s="23">
        <v>3</v>
      </c>
      <c r="AH25" s="20">
        <v>18.580833333333331</v>
      </c>
      <c r="AI25" s="21">
        <v>5.0669388633024344</v>
      </c>
      <c r="AJ25" s="25">
        <v>0.27269707296779488</v>
      </c>
      <c r="AK25" s="26">
        <f t="shared" si="4"/>
        <v>0.10322685185185183</v>
      </c>
      <c r="AL25" s="26">
        <f t="shared" si="16"/>
        <v>2.8149660351680192E-2</v>
      </c>
      <c r="AM25" s="23">
        <v>4</v>
      </c>
      <c r="AN25" s="20">
        <v>65.354444444444439</v>
      </c>
      <c r="AO25" s="21">
        <v>79.657961890777685</v>
      </c>
      <c r="AP25" s="25">
        <v>1.2188606692004271</v>
      </c>
      <c r="AQ25" s="21">
        <f t="shared" si="5"/>
        <v>0.36308024691358021</v>
      </c>
      <c r="AR25" s="21">
        <f t="shared" si="19"/>
        <v>0.4425442327265427</v>
      </c>
      <c r="AS25" s="23">
        <v>3</v>
      </c>
      <c r="AT25" s="20">
        <v>173.74</v>
      </c>
      <c r="AU25" s="21">
        <v>204.72155528912924</v>
      </c>
      <c r="AV25" s="22">
        <v>1.1783213726783079</v>
      </c>
      <c r="AW25" s="26">
        <f t="shared" si="7"/>
        <v>0.96522222222222231</v>
      </c>
      <c r="AX25" s="26">
        <f t="shared" si="8"/>
        <v>1.1373419738284958</v>
      </c>
      <c r="AY25" s="23">
        <v>2</v>
      </c>
      <c r="AZ25" s="20"/>
      <c r="BA25" s="21"/>
      <c r="BB25" s="22"/>
      <c r="BC25" s="21"/>
      <c r="BD25" s="21"/>
      <c r="BE25" s="23"/>
      <c r="BF25" s="20"/>
      <c r="BG25" s="21"/>
      <c r="BH25" s="22"/>
      <c r="BI25" s="21"/>
      <c r="BJ25" s="21"/>
      <c r="BK25" s="23"/>
      <c r="BL25" s="20">
        <v>350.57750000000004</v>
      </c>
      <c r="BM25" s="21">
        <v>434.09638850432754</v>
      </c>
      <c r="BN25" s="22">
        <v>1.2382323124111716</v>
      </c>
      <c r="BO25" s="21">
        <f t="shared" si="9"/>
        <v>1.9476527777777781</v>
      </c>
      <c r="BP25" s="21">
        <f>BO25*BN25</f>
        <v>2.4116466028018197</v>
      </c>
      <c r="BQ25" s="23">
        <v>2</v>
      </c>
      <c r="BR25" s="20">
        <v>34.756666666666668</v>
      </c>
      <c r="BS25" s="21">
        <v>10.347329231363133</v>
      </c>
      <c r="BT25" s="22">
        <v>0.29770775576953484</v>
      </c>
      <c r="BU25" s="21">
        <f t="shared" si="10"/>
        <v>0.19309259259259259</v>
      </c>
      <c r="BV25" s="21">
        <f t="shared" si="20"/>
        <v>5.7485162396461849E-2</v>
      </c>
      <c r="BW25" s="23">
        <v>2</v>
      </c>
      <c r="BX25" s="20">
        <v>128.47</v>
      </c>
      <c r="BY25" s="21">
        <v>24.989153647132518</v>
      </c>
      <c r="BZ25" s="22">
        <v>0.19451353348744857</v>
      </c>
      <c r="CA25" s="21">
        <f t="shared" si="21"/>
        <v>0.71372222222222226</v>
      </c>
      <c r="CB25" s="21">
        <f t="shared" si="22"/>
        <v>0.13882863137295845</v>
      </c>
      <c r="CC25" s="23">
        <v>2</v>
      </c>
    </row>
    <row r="26" spans="1:81" s="1" customFormat="1" ht="14.4" x14ac:dyDescent="0.3">
      <c r="A26" s="62" t="s">
        <v>42</v>
      </c>
      <c r="B26" s="57">
        <v>11624</v>
      </c>
      <c r="C26" s="23" t="s">
        <v>80</v>
      </c>
      <c r="D26" s="20">
        <v>22.880555555555556</v>
      </c>
      <c r="E26" s="21">
        <v>10.454896867904459</v>
      </c>
      <c r="F26" s="22">
        <v>0.45693369824518698</v>
      </c>
      <c r="G26" s="26">
        <v>0.1271141975308642</v>
      </c>
      <c r="H26" s="26">
        <v>5.8082760377246995E-2</v>
      </c>
      <c r="I26" s="23">
        <v>6</v>
      </c>
      <c r="J26" s="20">
        <v>25.002500000000001</v>
      </c>
      <c r="K26" s="21">
        <v>17.586098135147761</v>
      </c>
      <c r="L26" s="22">
        <v>0.7033735880471057</v>
      </c>
      <c r="M26" s="26">
        <f t="shared" si="0"/>
        <v>0.13890277777777779</v>
      </c>
      <c r="N26" s="26">
        <f t="shared" si="1"/>
        <v>9.7700545195265345E-2</v>
      </c>
      <c r="O26" s="23">
        <v>8</v>
      </c>
      <c r="P26" s="20">
        <v>43.784999999999997</v>
      </c>
      <c r="Q26" s="21">
        <v>3.0900566337852107</v>
      </c>
      <c r="R26" s="25">
        <v>7.0573407189339063E-2</v>
      </c>
      <c r="S26" s="21">
        <f t="shared" si="2"/>
        <v>0.24324999999999999</v>
      </c>
      <c r="T26" s="21">
        <f t="shared" si="17"/>
        <v>1.7166981298806727E-2</v>
      </c>
      <c r="U26" s="23">
        <v>2</v>
      </c>
      <c r="V26" s="20"/>
      <c r="W26" s="21"/>
      <c r="X26" s="22"/>
      <c r="AA26" s="23"/>
      <c r="AB26" s="20">
        <v>45.979166666666671</v>
      </c>
      <c r="AC26" s="21">
        <v>2.1814244199604995</v>
      </c>
      <c r="AD26" s="22">
        <v>4.7443757208021735E-2</v>
      </c>
      <c r="AE26" s="21">
        <f t="shared" si="3"/>
        <v>0.25543981481481481</v>
      </c>
      <c r="AF26" s="21">
        <f t="shared" si="18"/>
        <v>1.2119024555336108E-2</v>
      </c>
      <c r="AG26" s="23">
        <v>2</v>
      </c>
      <c r="AH26" s="20">
        <v>3.3333333333333335</v>
      </c>
      <c r="AI26" s="21">
        <v>2.1130388859018505</v>
      </c>
      <c r="AJ26" s="25">
        <v>0.63391166577055513</v>
      </c>
      <c r="AK26" s="26">
        <f t="shared" si="4"/>
        <v>1.8518518518518521E-2</v>
      </c>
      <c r="AL26" s="26">
        <f t="shared" si="16"/>
        <v>1.1739104921676949E-2</v>
      </c>
      <c r="AM26" s="23">
        <v>3</v>
      </c>
      <c r="AN26" s="20">
        <v>8.8333333333333339</v>
      </c>
      <c r="AO26" s="21">
        <v>11.165466104616204</v>
      </c>
      <c r="AP26" s="25">
        <v>1.2640150307112683</v>
      </c>
      <c r="AQ26" s="21">
        <f t="shared" si="5"/>
        <v>4.9074074074074076E-2</v>
      </c>
      <c r="AR26" s="21">
        <f t="shared" si="19"/>
        <v>6.2030367247867799E-2</v>
      </c>
      <c r="AS26" s="23">
        <v>3</v>
      </c>
      <c r="AT26" s="20">
        <v>94.415000000000006</v>
      </c>
      <c r="AU26" s="21">
        <v>100.7273609800237</v>
      </c>
      <c r="AV26" s="22">
        <v>1.0668576071601303</v>
      </c>
      <c r="AW26" s="26">
        <f t="shared" si="7"/>
        <v>0.52452777777777781</v>
      </c>
      <c r="AX26" s="26">
        <f t="shared" si="8"/>
        <v>0.55959644988902058</v>
      </c>
      <c r="AY26" s="23">
        <v>2</v>
      </c>
      <c r="AZ26" s="20">
        <v>1.53</v>
      </c>
      <c r="BA26" s="21">
        <v>0.69296464556281656</v>
      </c>
      <c r="BB26" s="22">
        <v>0.45291806899530496</v>
      </c>
      <c r="BC26" s="26">
        <f>AZ26/180</f>
        <v>8.5000000000000006E-3</v>
      </c>
      <c r="BD26" s="26">
        <f>BC26*BB26</f>
        <v>3.8498035864600925E-3</v>
      </c>
      <c r="BE26" s="23">
        <v>2</v>
      </c>
      <c r="BF26" s="20"/>
      <c r="BG26" s="21"/>
      <c r="BH26" s="22"/>
      <c r="BI26" s="21"/>
      <c r="BJ26" s="21"/>
      <c r="BK26" s="23"/>
      <c r="BL26" s="20">
        <v>123.855</v>
      </c>
      <c r="BM26" s="21">
        <v>125.36296123656302</v>
      </c>
      <c r="BN26" s="22">
        <v>1.0121752148606276</v>
      </c>
      <c r="BO26" s="21">
        <f t="shared" si="9"/>
        <v>0.68808333333333338</v>
      </c>
      <c r="BP26" s="21">
        <f>BO26*BN26</f>
        <v>0.69646089575868353</v>
      </c>
      <c r="BQ26" s="23">
        <v>2</v>
      </c>
      <c r="BR26" s="20">
        <v>10.335000000000001</v>
      </c>
      <c r="BS26" s="21">
        <v>4.03757972057518</v>
      </c>
      <c r="BT26" s="22">
        <v>0.3906705099734088</v>
      </c>
      <c r="BU26" s="21">
        <f t="shared" si="10"/>
        <v>5.7416666666666671E-2</v>
      </c>
      <c r="BV26" s="21">
        <f t="shared" si="20"/>
        <v>2.2430998447639891E-2</v>
      </c>
      <c r="BW26" s="23">
        <v>2</v>
      </c>
      <c r="BX26" s="20">
        <v>34.984999999999999</v>
      </c>
      <c r="BY26" s="21">
        <v>1.4071424945612361</v>
      </c>
      <c r="BZ26" s="22">
        <v>4.0221308977025472E-2</v>
      </c>
      <c r="CA26" s="21">
        <f t="shared" si="21"/>
        <v>0.1943611111111111</v>
      </c>
      <c r="CB26" s="21">
        <f t="shared" si="22"/>
        <v>7.817458303117978E-3</v>
      </c>
      <c r="CC26" s="23">
        <v>2</v>
      </c>
    </row>
    <row r="27" spans="1:81" s="1" customFormat="1" ht="14.4" x14ac:dyDescent="0.3">
      <c r="A27" s="62" t="s">
        <v>43</v>
      </c>
      <c r="B27" s="57">
        <v>18240</v>
      </c>
      <c r="C27" s="23" t="s">
        <v>29</v>
      </c>
      <c r="D27" s="20">
        <v>832.07333333333338</v>
      </c>
      <c r="E27" s="21">
        <v>378.99881713095971</v>
      </c>
      <c r="F27" s="22">
        <v>0.45548727732046018</v>
      </c>
      <c r="G27" s="26">
        <v>4.6226296296296301</v>
      </c>
      <c r="H27" s="26">
        <v>2.1055489840608876</v>
      </c>
      <c r="I27" s="23">
        <v>6</v>
      </c>
      <c r="J27" s="20">
        <v>592.8054166666667</v>
      </c>
      <c r="K27" s="21">
        <v>314.99341632575681</v>
      </c>
      <c r="L27" s="22">
        <v>0.53136055688721373</v>
      </c>
      <c r="M27" s="26">
        <f t="shared" si="0"/>
        <v>3.2933634259259259</v>
      </c>
      <c r="N27" s="26">
        <f t="shared" si="1"/>
        <v>1.7499634240319821</v>
      </c>
      <c r="O27" s="23">
        <v>8</v>
      </c>
      <c r="P27" s="20">
        <v>621.95000000000005</v>
      </c>
      <c r="Q27" s="21">
        <v>98.429263941166568</v>
      </c>
      <c r="R27" s="25">
        <v>0.15825912684486945</v>
      </c>
      <c r="S27" s="21">
        <f t="shared" si="2"/>
        <v>3.4552777777777779</v>
      </c>
      <c r="T27" s="21">
        <f t="shared" si="17"/>
        <v>0.54682924411759204</v>
      </c>
      <c r="U27" s="23">
        <v>2</v>
      </c>
      <c r="V27" s="20"/>
      <c r="W27" s="21"/>
      <c r="X27" s="22"/>
      <c r="AA27" s="23"/>
      <c r="AB27" s="20">
        <v>146.86138888888888</v>
      </c>
      <c r="AC27" s="21">
        <v>61.893940155796024</v>
      </c>
      <c r="AD27" s="22">
        <v>0.42144460585636434</v>
      </c>
      <c r="AE27" s="21">
        <f t="shared" si="3"/>
        <v>0.81589660493827154</v>
      </c>
      <c r="AF27" s="21">
        <f t="shared" si="18"/>
        <v>0.34385522308775568</v>
      </c>
      <c r="AG27" s="23">
        <v>3</v>
      </c>
      <c r="AH27" s="20">
        <v>131.98583333333335</v>
      </c>
      <c r="AI27" s="21">
        <v>88.175273571701766</v>
      </c>
      <c r="AJ27" s="25">
        <v>0.66806619577885318</v>
      </c>
      <c r="AK27" s="26">
        <f t="shared" si="4"/>
        <v>0.73325462962962973</v>
      </c>
      <c r="AL27" s="26">
        <f t="shared" si="16"/>
        <v>0.4898626309538987</v>
      </c>
      <c r="AM27" s="23">
        <v>4</v>
      </c>
      <c r="AN27" s="20">
        <v>35.33</v>
      </c>
      <c r="AO27" s="21">
        <v>6.6621843264803395</v>
      </c>
      <c r="AP27" s="25">
        <v>0.18857017623776789</v>
      </c>
      <c r="AQ27" s="21">
        <f t="shared" si="5"/>
        <v>0.19627777777777777</v>
      </c>
      <c r="AR27" s="21">
        <f t="shared" si="19"/>
        <v>3.7012135147112997E-2</v>
      </c>
      <c r="AS27" s="23">
        <v>3</v>
      </c>
      <c r="AT27" s="20">
        <v>445.17499999999995</v>
      </c>
      <c r="AU27" s="21">
        <v>419.46281366767192</v>
      </c>
      <c r="AV27" s="22">
        <v>0.94224251961065186</v>
      </c>
      <c r="AW27" s="26">
        <f t="shared" si="7"/>
        <v>2.4731944444444443</v>
      </c>
      <c r="AX27" s="26">
        <f t="shared" si="8"/>
        <v>2.3303489648203994</v>
      </c>
      <c r="AY27" s="23">
        <v>2</v>
      </c>
      <c r="AZ27" s="20"/>
      <c r="BA27" s="21"/>
      <c r="BB27" s="22"/>
      <c r="BC27" s="26"/>
      <c r="BD27" s="26"/>
      <c r="BE27" s="23"/>
      <c r="BF27" s="20">
        <v>383.62</v>
      </c>
      <c r="BG27" s="21"/>
      <c r="BH27" s="22"/>
      <c r="BI27" s="21">
        <f t="shared" ref="BI27:BI32" si="23">BF27/180</f>
        <v>2.1312222222222221</v>
      </c>
      <c r="BJ27" s="21"/>
      <c r="BK27" s="23">
        <v>1</v>
      </c>
      <c r="BL27" s="20">
        <v>615.44999999999993</v>
      </c>
      <c r="BM27" s="21"/>
      <c r="BN27" s="22"/>
      <c r="BO27" s="21">
        <f t="shared" si="9"/>
        <v>3.4191666666666665</v>
      </c>
      <c r="BP27" s="21"/>
      <c r="BQ27" s="23">
        <v>1</v>
      </c>
      <c r="BR27" s="20">
        <v>584.44000000000005</v>
      </c>
      <c r="BS27" s="21">
        <v>164.30333167650568</v>
      </c>
      <c r="BT27" s="22">
        <v>0.28112951145798654</v>
      </c>
      <c r="BU27" s="21">
        <f t="shared" si="10"/>
        <v>3.2468888888888894</v>
      </c>
      <c r="BV27" s="21">
        <f t="shared" si="20"/>
        <v>0.91279628709169824</v>
      </c>
      <c r="BW27" s="23">
        <v>2</v>
      </c>
      <c r="BX27" s="20">
        <v>197.11</v>
      </c>
      <c r="BY27" s="21">
        <v>57.487781310466325</v>
      </c>
      <c r="BZ27" s="22">
        <v>0.2916532966894948</v>
      </c>
      <c r="CA27" s="21">
        <f t="shared" si="21"/>
        <v>1.0950555555555557</v>
      </c>
      <c r="CB27" s="21">
        <f t="shared" si="22"/>
        <v>0.31937656283592403</v>
      </c>
      <c r="CC27" s="23">
        <v>2</v>
      </c>
    </row>
    <row r="28" spans="1:81" s="1" customFormat="1" ht="14.4" x14ac:dyDescent="0.3">
      <c r="A28" s="62" t="s">
        <v>44</v>
      </c>
      <c r="B28" s="57">
        <v>18258</v>
      </c>
      <c r="C28" s="23" t="s">
        <v>29</v>
      </c>
      <c r="D28" s="20">
        <v>102.48722222222221</v>
      </c>
      <c r="E28" s="21">
        <v>53.873197476076129</v>
      </c>
      <c r="F28" s="22">
        <v>0.52565769964243259</v>
      </c>
      <c r="G28" s="26">
        <v>0.56937345679012341</v>
      </c>
      <c r="H28" s="26">
        <v>0.29929554153375626</v>
      </c>
      <c r="I28" s="23">
        <v>6</v>
      </c>
      <c r="J28" s="20">
        <v>100.22750000000001</v>
      </c>
      <c r="K28" s="21">
        <v>63.610128348962014</v>
      </c>
      <c r="L28" s="22">
        <v>0.63465743781858286</v>
      </c>
      <c r="M28" s="26">
        <f t="shared" si="0"/>
        <v>0.55681944444444453</v>
      </c>
      <c r="N28" s="26">
        <f t="shared" si="1"/>
        <v>0.35338960193867791</v>
      </c>
      <c r="O28" s="23">
        <v>8</v>
      </c>
      <c r="P28" s="20">
        <v>142.65499999999997</v>
      </c>
      <c r="Q28" s="21">
        <v>3.9668690424565209</v>
      </c>
      <c r="R28" s="25">
        <v>2.7807430811794341E-2</v>
      </c>
      <c r="S28" s="21">
        <f t="shared" si="2"/>
        <v>0.79252777777777761</v>
      </c>
      <c r="T28" s="21">
        <f t="shared" si="17"/>
        <v>2.203816134698067E-2</v>
      </c>
      <c r="U28" s="23">
        <v>2</v>
      </c>
      <c r="V28" s="20"/>
      <c r="W28" s="21"/>
      <c r="X28" s="22"/>
      <c r="AA28" s="23"/>
      <c r="AB28" s="20">
        <v>113.21138888888891</v>
      </c>
      <c r="AC28" s="21">
        <v>10.346251815047339</v>
      </c>
      <c r="AD28" s="22">
        <v>9.1388789737414558E-2</v>
      </c>
      <c r="AE28" s="21">
        <f t="shared" si="3"/>
        <v>0.62895216049382729</v>
      </c>
      <c r="AF28" s="21">
        <f t="shared" si="18"/>
        <v>5.7479176750262997E-2</v>
      </c>
      <c r="AG28" s="23">
        <v>3</v>
      </c>
      <c r="AH28" s="20">
        <v>5.0308333333333328</v>
      </c>
      <c r="AI28" s="21">
        <v>3.1294341874104568</v>
      </c>
      <c r="AJ28" s="25">
        <v>0.62205085719604913</v>
      </c>
      <c r="AK28" s="26">
        <f t="shared" si="4"/>
        <v>2.7949074074074071E-2</v>
      </c>
      <c r="AL28" s="26">
        <f t="shared" si="16"/>
        <v>1.7385745485613648E-2</v>
      </c>
      <c r="AM28" s="23">
        <v>4</v>
      </c>
      <c r="AN28" s="20">
        <v>5.3833333333333329</v>
      </c>
      <c r="AO28" s="21">
        <v>6.5973959509289211</v>
      </c>
      <c r="AP28" s="25">
        <v>1.2255224676648151</v>
      </c>
      <c r="AQ28" s="21">
        <f t="shared" si="5"/>
        <v>2.9907407407407403E-2</v>
      </c>
      <c r="AR28" s="21">
        <f t="shared" si="19"/>
        <v>3.6652199727382893E-2</v>
      </c>
      <c r="AS28" s="23">
        <v>3</v>
      </c>
      <c r="AT28" s="20">
        <v>56.87</v>
      </c>
      <c r="AU28" s="21">
        <v>56.059425612469475</v>
      </c>
      <c r="AV28" s="22">
        <v>0.98574688961613288</v>
      </c>
      <c r="AW28" s="26">
        <f t="shared" si="7"/>
        <v>0.31594444444444442</v>
      </c>
      <c r="AX28" s="26">
        <f t="shared" si="8"/>
        <v>0.3114412534026082</v>
      </c>
      <c r="AY28" s="23">
        <v>2</v>
      </c>
      <c r="AZ28" s="20">
        <v>0.64500000000000002</v>
      </c>
      <c r="BA28" s="21">
        <v>0.27577164466275322</v>
      </c>
      <c r="BB28" s="22">
        <v>0.42755293746163292</v>
      </c>
      <c r="BC28" s="26">
        <f>AZ28/180</f>
        <v>3.5833333333333333E-3</v>
      </c>
      <c r="BD28" s="26">
        <f>BC28*BB28</f>
        <v>1.5320646925708512E-3</v>
      </c>
      <c r="BE28" s="23">
        <v>2</v>
      </c>
      <c r="BF28" s="20">
        <v>112.13</v>
      </c>
      <c r="BG28" s="21"/>
      <c r="BH28" s="22"/>
      <c r="BI28" s="21">
        <f t="shared" si="23"/>
        <v>0.62294444444444441</v>
      </c>
      <c r="BJ28" s="21"/>
      <c r="BK28" s="23">
        <v>1</v>
      </c>
      <c r="BL28" s="20">
        <v>377.22499999999997</v>
      </c>
      <c r="BM28" s="21">
        <v>436.39095000927784</v>
      </c>
      <c r="BN28" s="22">
        <v>1.156845251532316</v>
      </c>
      <c r="BO28" s="21">
        <f t="shared" si="9"/>
        <v>2.0956944444444443</v>
      </c>
      <c r="BP28" s="21">
        <f>BO28*BN28</f>
        <v>2.4243941667182103</v>
      </c>
      <c r="BQ28" s="23">
        <v>2</v>
      </c>
      <c r="BR28" s="20">
        <v>7.5299999999999994</v>
      </c>
      <c r="BS28" s="21">
        <v>2.9698484809834986</v>
      </c>
      <c r="BT28" s="22">
        <v>0.39440218870962801</v>
      </c>
      <c r="BU28" s="21">
        <f t="shared" si="10"/>
        <v>4.1833333333333327E-2</v>
      </c>
      <c r="BV28" s="21">
        <f t="shared" si="20"/>
        <v>1.6499158227686102E-2</v>
      </c>
      <c r="BW28" s="23">
        <v>2</v>
      </c>
      <c r="BX28" s="20">
        <v>45.03</v>
      </c>
      <c r="BY28" s="21">
        <v>17.677669529663699</v>
      </c>
      <c r="BZ28" s="22">
        <v>0.3925753837367022</v>
      </c>
      <c r="CA28" s="21">
        <f t="shared" si="21"/>
        <v>0.25016666666666665</v>
      </c>
      <c r="CB28" s="21">
        <f t="shared" si="22"/>
        <v>9.8209275164798326E-2</v>
      </c>
      <c r="CC28" s="23">
        <v>2</v>
      </c>
    </row>
    <row r="29" spans="1:81" s="1" customFormat="1" ht="14.4" x14ac:dyDescent="0.3">
      <c r="A29" s="62" t="s">
        <v>45</v>
      </c>
      <c r="B29" s="57">
        <v>19528</v>
      </c>
      <c r="C29" s="23" t="s">
        <v>29</v>
      </c>
      <c r="D29" s="20">
        <v>99.544722222222219</v>
      </c>
      <c r="E29" s="21">
        <v>42.208389613870558</v>
      </c>
      <c r="F29" s="22">
        <v>0.42401433919967302</v>
      </c>
      <c r="G29" s="26">
        <v>0.55302623456790123</v>
      </c>
      <c r="H29" s="26">
        <v>0.234491053410392</v>
      </c>
      <c r="I29" s="23">
        <v>6</v>
      </c>
      <c r="J29" s="20">
        <v>161.87416666666664</v>
      </c>
      <c r="K29" s="21">
        <v>139.27067957928614</v>
      </c>
      <c r="L29" s="22">
        <v>0.86036383968588459</v>
      </c>
      <c r="M29" s="26">
        <f t="shared" si="0"/>
        <v>0.89930092592592581</v>
      </c>
      <c r="N29" s="26">
        <f t="shared" si="1"/>
        <v>0.77372599766270078</v>
      </c>
      <c r="O29" s="23">
        <v>8</v>
      </c>
      <c r="P29" s="20">
        <v>194.54500000000002</v>
      </c>
      <c r="Q29" s="21">
        <v>25.208356749300421</v>
      </c>
      <c r="R29" s="25">
        <v>0.12957596828137663</v>
      </c>
      <c r="S29" s="21">
        <f t="shared" si="2"/>
        <v>1.0808055555555556</v>
      </c>
      <c r="T29" s="21">
        <f t="shared" si="17"/>
        <v>0.14004642638500231</v>
      </c>
      <c r="U29" s="23">
        <v>2</v>
      </c>
      <c r="V29" s="20"/>
      <c r="W29" s="21"/>
      <c r="X29" s="22"/>
      <c r="AA29" s="23"/>
      <c r="AB29" s="20">
        <v>125.61527777777776</v>
      </c>
      <c r="AC29" s="21">
        <v>21.502615350188307</v>
      </c>
      <c r="AD29" s="22">
        <v>0.17117834494804002</v>
      </c>
      <c r="AE29" s="21">
        <f t="shared" si="3"/>
        <v>0.6978626543209876</v>
      </c>
      <c r="AF29" s="21">
        <f t="shared" si="18"/>
        <v>0.11945897416771283</v>
      </c>
      <c r="AG29" s="23">
        <v>3</v>
      </c>
      <c r="AH29" s="20">
        <v>39.82083333333334</v>
      </c>
      <c r="AI29" s="21">
        <v>33.871952056400737</v>
      </c>
      <c r="AJ29" s="25">
        <v>0.85060882008330807</v>
      </c>
      <c r="AK29" s="26">
        <f t="shared" si="4"/>
        <v>0.2212268518518519</v>
      </c>
      <c r="AL29" s="26">
        <f t="shared" si="16"/>
        <v>0.18817751142444855</v>
      </c>
      <c r="AM29" s="23">
        <v>4</v>
      </c>
      <c r="AN29" s="20">
        <v>26.959999999999997</v>
      </c>
      <c r="AO29" s="21">
        <v>26.613167793406333</v>
      </c>
      <c r="AP29" s="25">
        <v>0.98713530390973059</v>
      </c>
      <c r="AQ29" s="21">
        <f t="shared" si="5"/>
        <v>0.14977777777777776</v>
      </c>
      <c r="AR29" s="21">
        <f t="shared" si="19"/>
        <v>0.14785093218559073</v>
      </c>
      <c r="AS29" s="23">
        <v>3</v>
      </c>
      <c r="AT29" s="20">
        <v>273.005</v>
      </c>
      <c r="AU29" s="21">
        <v>320.19916372470436</v>
      </c>
      <c r="AV29" s="22">
        <v>1.1728692284929008</v>
      </c>
      <c r="AW29" s="26">
        <f t="shared" si="7"/>
        <v>1.5166944444444443</v>
      </c>
      <c r="AX29" s="26">
        <f t="shared" si="8"/>
        <v>1.7788842429150242</v>
      </c>
      <c r="AY29" s="23">
        <v>2</v>
      </c>
      <c r="AZ29" s="20"/>
      <c r="BA29" s="21"/>
      <c r="BB29" s="22"/>
      <c r="BC29" s="26"/>
      <c r="BD29" s="26"/>
      <c r="BE29" s="23"/>
      <c r="BF29" s="20">
        <v>296.17</v>
      </c>
      <c r="BG29" s="21"/>
      <c r="BH29" s="22"/>
      <c r="BI29" s="21">
        <f t="shared" si="23"/>
        <v>1.645388888888889</v>
      </c>
      <c r="BJ29" s="21"/>
      <c r="BK29" s="23">
        <v>1</v>
      </c>
      <c r="BL29" s="20">
        <v>162.17999999999998</v>
      </c>
      <c r="BM29" s="21"/>
      <c r="BN29" s="22"/>
      <c r="BO29" s="21">
        <f t="shared" si="9"/>
        <v>0.90099999999999991</v>
      </c>
      <c r="BP29" s="21"/>
      <c r="BQ29" s="23">
        <v>1</v>
      </c>
      <c r="BR29" s="20">
        <v>153.38999999999999</v>
      </c>
      <c r="BS29" s="21">
        <v>43.133513652379484</v>
      </c>
      <c r="BT29" s="22">
        <v>0.28120160148888118</v>
      </c>
      <c r="BU29" s="21">
        <f t="shared" si="10"/>
        <v>0.85216666666666663</v>
      </c>
      <c r="BV29" s="21">
        <f t="shared" si="20"/>
        <v>0.23963063140210825</v>
      </c>
      <c r="BW29" s="23">
        <v>2</v>
      </c>
      <c r="BX29" s="20">
        <v>205.26499999999999</v>
      </c>
      <c r="BY29" s="21">
        <v>47.552931034795321</v>
      </c>
      <c r="BZ29" s="22">
        <v>0.23166604649986761</v>
      </c>
      <c r="CA29" s="21">
        <f t="shared" si="21"/>
        <v>1.1403611111111109</v>
      </c>
      <c r="CB29" s="21">
        <f t="shared" si="22"/>
        <v>0.26418295019330734</v>
      </c>
      <c r="CC29" s="23">
        <v>2</v>
      </c>
    </row>
    <row r="30" spans="1:81" s="29" customFormat="1" ht="14.4" x14ac:dyDescent="0.3">
      <c r="A30" s="62" t="s">
        <v>46</v>
      </c>
      <c r="B30" s="57">
        <v>17694</v>
      </c>
      <c r="C30" s="23" t="s">
        <v>29</v>
      </c>
      <c r="D30" s="20">
        <v>33.271666666666668</v>
      </c>
      <c r="E30" s="21">
        <v>16.857180863556827</v>
      </c>
      <c r="F30" s="22">
        <v>0.5066527334636125</v>
      </c>
      <c r="G30" s="26">
        <v>0.18484259259259261</v>
      </c>
      <c r="H30" s="26">
        <v>9.3651004797537934E-2</v>
      </c>
      <c r="I30" s="23">
        <v>6</v>
      </c>
      <c r="J30" s="20">
        <v>113.08619047619047</v>
      </c>
      <c r="K30" s="21">
        <v>109.30379510250103</v>
      </c>
      <c r="L30" s="22">
        <v>0.96655298619785235</v>
      </c>
      <c r="M30" s="26">
        <f t="shared" si="0"/>
        <v>0.62825661375661368</v>
      </c>
      <c r="N30" s="26">
        <f t="shared" si="1"/>
        <v>0.60724330612500566</v>
      </c>
      <c r="O30" s="23">
        <v>7</v>
      </c>
      <c r="P30" s="20">
        <v>48.594999999999999</v>
      </c>
      <c r="Q30" s="21">
        <v>4.1931432124362269</v>
      </c>
      <c r="R30" s="25">
        <v>8.6287544241922559E-2</v>
      </c>
      <c r="S30" s="21">
        <f t="shared" si="2"/>
        <v>0.26997222222222222</v>
      </c>
      <c r="T30" s="21">
        <f t="shared" si="17"/>
        <v>2.3295240069090149E-2</v>
      </c>
      <c r="U30" s="23">
        <v>2</v>
      </c>
      <c r="V30" s="20"/>
      <c r="W30" s="21"/>
      <c r="X30" s="22"/>
      <c r="Y30" s="1"/>
      <c r="Z30" s="1"/>
      <c r="AA30" s="23"/>
      <c r="AB30" s="20">
        <v>70.84875000000001</v>
      </c>
      <c r="AC30" s="21">
        <v>11.533183111076067</v>
      </c>
      <c r="AD30" s="22">
        <v>0.16278597873746631</v>
      </c>
      <c r="AE30" s="21">
        <f t="shared" si="3"/>
        <v>0.3936041666666667</v>
      </c>
      <c r="AF30" s="21">
        <f t="shared" si="18"/>
        <v>6.4073239505978152E-2</v>
      </c>
      <c r="AG30" s="23">
        <v>3</v>
      </c>
      <c r="AH30" s="20">
        <v>43.344166666666666</v>
      </c>
      <c r="AI30" s="21">
        <v>18.000106712646648</v>
      </c>
      <c r="AJ30" s="25">
        <v>0.41528325716986098</v>
      </c>
      <c r="AK30" s="26">
        <f t="shared" si="4"/>
        <v>0.24080092592592592</v>
      </c>
      <c r="AL30" s="26">
        <f t="shared" si="16"/>
        <v>0.10000059284803693</v>
      </c>
      <c r="AM30" s="23">
        <v>4</v>
      </c>
      <c r="AN30" s="20">
        <v>14.025</v>
      </c>
      <c r="AO30" s="21">
        <v>15.973542187004108</v>
      </c>
      <c r="AP30" s="25">
        <v>1.1389334892694551</v>
      </c>
      <c r="AQ30" s="21">
        <f t="shared" si="5"/>
        <v>7.7916666666666662E-2</v>
      </c>
      <c r="AR30" s="21">
        <f t="shared" si="19"/>
        <v>8.8741901038911705E-2</v>
      </c>
      <c r="AS30" s="23">
        <v>2</v>
      </c>
      <c r="AT30" s="20">
        <v>51.66</v>
      </c>
      <c r="AU30" s="21">
        <v>62.048620049119542</v>
      </c>
      <c r="AV30" s="22">
        <v>1.201096013339519</v>
      </c>
      <c r="AW30" s="26">
        <f t="shared" si="7"/>
        <v>0.28699999999999998</v>
      </c>
      <c r="AX30" s="26">
        <f t="shared" si="8"/>
        <v>0.3447145558284419</v>
      </c>
      <c r="AY30" s="23">
        <v>2</v>
      </c>
      <c r="AZ30" s="20"/>
      <c r="BA30" s="21"/>
      <c r="BB30" s="22"/>
      <c r="BC30" s="26"/>
      <c r="BD30" s="26"/>
      <c r="BE30" s="23"/>
      <c r="BF30" s="20">
        <v>107.89999999999999</v>
      </c>
      <c r="BG30" s="21"/>
      <c r="BH30" s="22"/>
      <c r="BI30" s="21">
        <f t="shared" si="23"/>
        <v>0.59944444444444445</v>
      </c>
      <c r="BJ30" s="21"/>
      <c r="BK30" s="23">
        <v>1</v>
      </c>
      <c r="BL30" s="20">
        <v>0.97</v>
      </c>
      <c r="BM30" s="21"/>
      <c r="BN30" s="22"/>
      <c r="BO30" s="21">
        <f t="shared" si="9"/>
        <v>5.3888888888888884E-3</v>
      </c>
      <c r="BP30" s="21"/>
      <c r="BQ30" s="23">
        <v>1</v>
      </c>
      <c r="BR30" s="20">
        <v>38.695</v>
      </c>
      <c r="BS30" s="21">
        <v>29.04087550333152</v>
      </c>
      <c r="BT30" s="22">
        <v>0.75050718447684506</v>
      </c>
      <c r="BU30" s="21">
        <f t="shared" si="10"/>
        <v>0.21497222222222223</v>
      </c>
      <c r="BV30" s="21">
        <f t="shared" si="20"/>
        <v>0.16133819724073067</v>
      </c>
      <c r="BW30" s="23">
        <v>2</v>
      </c>
      <c r="BX30" s="20">
        <v>148.04499999999999</v>
      </c>
      <c r="BY30" s="21">
        <v>51.173317754470425</v>
      </c>
      <c r="BZ30" s="22">
        <v>0.34566056100827741</v>
      </c>
      <c r="CA30" s="21">
        <f t="shared" si="21"/>
        <v>0.82247222222222216</v>
      </c>
      <c r="CB30" s="21">
        <f t="shared" si="22"/>
        <v>0.28429620974705794</v>
      </c>
      <c r="CC30" s="23">
        <v>2</v>
      </c>
    </row>
    <row r="31" spans="1:81" s="29" customFormat="1" ht="14.4" x14ac:dyDescent="0.3">
      <c r="A31" s="62" t="s">
        <v>47</v>
      </c>
      <c r="B31" s="57">
        <v>20728</v>
      </c>
      <c r="C31" s="23" t="s">
        <v>29</v>
      </c>
      <c r="D31" s="20">
        <v>53.596805555555562</v>
      </c>
      <c r="E31" s="21">
        <v>21.386814151719367</v>
      </c>
      <c r="F31" s="22">
        <v>0.39903150812879973</v>
      </c>
      <c r="G31" s="26">
        <v>0.29776003086419756</v>
      </c>
      <c r="H31" s="26">
        <v>0.11881563417621871</v>
      </c>
      <c r="I31" s="23">
        <v>6</v>
      </c>
      <c r="J31" s="20">
        <v>46.605833333333344</v>
      </c>
      <c r="K31" s="21">
        <v>36.666819772407614</v>
      </c>
      <c r="L31" s="22">
        <v>0.78674314243369259</v>
      </c>
      <c r="M31" s="26">
        <f t="shared" si="0"/>
        <v>0.25892129629629634</v>
      </c>
      <c r="N31" s="26">
        <f t="shared" si="1"/>
        <v>0.20370455429115339</v>
      </c>
      <c r="O31" s="23">
        <v>8</v>
      </c>
      <c r="P31" s="20">
        <v>27.445</v>
      </c>
      <c r="Q31" s="21">
        <v>5.0628845532956888</v>
      </c>
      <c r="R31" s="25">
        <v>0.18447384052817231</v>
      </c>
      <c r="S31" s="21">
        <f t="shared" si="2"/>
        <v>0.15247222222222223</v>
      </c>
      <c r="T31" s="21">
        <f t="shared" si="17"/>
        <v>2.8127136407198276E-2</v>
      </c>
      <c r="U31" s="23">
        <v>2</v>
      </c>
      <c r="V31" s="20"/>
      <c r="W31" s="21"/>
      <c r="X31" s="22"/>
      <c r="Y31" s="1"/>
      <c r="Z31" s="1"/>
      <c r="AA31" s="23"/>
      <c r="AB31" s="20">
        <v>64.809861111111104</v>
      </c>
      <c r="AC31" s="21">
        <v>14.129405116520669</v>
      </c>
      <c r="AD31" s="22">
        <v>0.2180131985207773</v>
      </c>
      <c r="AE31" s="21">
        <f t="shared" si="3"/>
        <v>0.36005478395061724</v>
      </c>
      <c r="AF31" s="21">
        <f t="shared" si="18"/>
        <v>7.8496695091781504E-2</v>
      </c>
      <c r="AG31" s="23">
        <v>3</v>
      </c>
      <c r="AH31" s="20">
        <v>10.633333333333335</v>
      </c>
      <c r="AI31" s="21">
        <v>4.6076922399155231</v>
      </c>
      <c r="AJ31" s="25">
        <v>0.43332528902026857</v>
      </c>
      <c r="AK31" s="26">
        <f t="shared" si="4"/>
        <v>5.9074074074074084E-2</v>
      </c>
      <c r="AL31" s="26">
        <f t="shared" si="16"/>
        <v>2.5598290221752907E-2</v>
      </c>
      <c r="AM31" s="23">
        <v>4</v>
      </c>
      <c r="AN31" s="20">
        <v>31.048333333333336</v>
      </c>
      <c r="AO31" s="21">
        <v>36.427133202234479</v>
      </c>
      <c r="AP31" s="25">
        <v>1.1732395684868047</v>
      </c>
      <c r="AQ31" s="21">
        <f t="shared" si="5"/>
        <v>0.17249074074074075</v>
      </c>
      <c r="AR31" s="21">
        <f t="shared" si="19"/>
        <v>0.20237296223463597</v>
      </c>
      <c r="AS31" s="23">
        <v>3</v>
      </c>
      <c r="AT31" s="20">
        <v>116.89750000000001</v>
      </c>
      <c r="AU31" s="21">
        <v>135.32963131738745</v>
      </c>
      <c r="AV31" s="22">
        <v>1.1576777203737243</v>
      </c>
      <c r="AW31" s="26">
        <f t="shared" si="7"/>
        <v>0.64943055555555562</v>
      </c>
      <c r="AX31" s="26">
        <f t="shared" si="8"/>
        <v>0.75183128509659691</v>
      </c>
      <c r="AY31" s="23">
        <v>2</v>
      </c>
      <c r="AZ31" s="20"/>
      <c r="BA31" s="21"/>
      <c r="BB31" s="22"/>
      <c r="BC31" s="26"/>
      <c r="BD31" s="26"/>
      <c r="BE31" s="23"/>
      <c r="BF31" s="20">
        <v>43.29</v>
      </c>
      <c r="BG31" s="21"/>
      <c r="BH31" s="22"/>
      <c r="BI31" s="21">
        <f t="shared" si="23"/>
        <v>0.24049999999999999</v>
      </c>
      <c r="BJ31" s="21"/>
      <c r="BK31" s="23">
        <v>1</v>
      </c>
      <c r="BL31" s="20">
        <v>136.46333333333334</v>
      </c>
      <c r="BM31" s="21">
        <v>156.29394016830383</v>
      </c>
      <c r="BN31" s="22">
        <v>1.1453182063677947</v>
      </c>
      <c r="BO31" s="21">
        <f t="shared" si="9"/>
        <v>0.75812962962962971</v>
      </c>
      <c r="BP31" s="21">
        <f>BO31*BN31</f>
        <v>0.86829966760168797</v>
      </c>
      <c r="BQ31" s="23">
        <v>3</v>
      </c>
      <c r="BR31" s="20">
        <v>54.347500000000004</v>
      </c>
      <c r="BS31" s="21">
        <v>4.6421560184896826</v>
      </c>
      <c r="BT31" s="22">
        <v>8.5416183237309581E-2</v>
      </c>
      <c r="BU31" s="21">
        <f t="shared" si="10"/>
        <v>0.30193055555555559</v>
      </c>
      <c r="BV31" s="21">
        <f t="shared" si="20"/>
        <v>2.5789755658276018E-2</v>
      </c>
      <c r="BW31" s="23">
        <v>2</v>
      </c>
      <c r="BX31" s="20">
        <v>11.999999999999998</v>
      </c>
      <c r="BY31" s="21">
        <v>7.21956023591465</v>
      </c>
      <c r="BZ31" s="22">
        <v>0.6016300196595542</v>
      </c>
      <c r="CA31" s="21">
        <f t="shared" si="21"/>
        <v>6.6666666666666652E-2</v>
      </c>
      <c r="CB31" s="21">
        <f t="shared" si="22"/>
        <v>4.0108667977303607E-2</v>
      </c>
      <c r="CC31" s="23">
        <v>2</v>
      </c>
    </row>
    <row r="32" spans="1:81" s="29" customFormat="1" ht="14.4" x14ac:dyDescent="0.3">
      <c r="A32" s="62" t="s">
        <v>48</v>
      </c>
      <c r="B32" s="57">
        <v>18249</v>
      </c>
      <c r="C32" s="23" t="s">
        <v>29</v>
      </c>
      <c r="D32" s="20">
        <v>1195.537222222222</v>
      </c>
      <c r="E32" s="21">
        <v>788.6632533426183</v>
      </c>
      <c r="F32" s="22">
        <v>0.65967268829713155</v>
      </c>
      <c r="G32" s="26">
        <v>6.6418734567901225</v>
      </c>
      <c r="H32" s="26">
        <v>4.3814625185701024</v>
      </c>
      <c r="I32" s="23">
        <v>6</v>
      </c>
      <c r="J32" s="20">
        <v>2550.8590476190475</v>
      </c>
      <c r="K32" s="21">
        <v>3185.1038542627903</v>
      </c>
      <c r="L32" s="22">
        <v>1.2486396914936331</v>
      </c>
      <c r="M32" s="26">
        <f t="shared" si="0"/>
        <v>14.171439153439152</v>
      </c>
      <c r="N32" s="26">
        <f t="shared" si="1"/>
        <v>17.695021412571055</v>
      </c>
      <c r="O32" s="23">
        <v>7</v>
      </c>
      <c r="P32" s="20">
        <v>518.97249999999997</v>
      </c>
      <c r="Q32" s="21">
        <v>110.75767067115515</v>
      </c>
      <c r="R32" s="25">
        <v>0.21341722474920186</v>
      </c>
      <c r="S32" s="21">
        <f t="shared" si="2"/>
        <v>2.8831805555555552</v>
      </c>
      <c r="T32" s="21">
        <f t="shared" si="17"/>
        <v>0.61532039261752858</v>
      </c>
      <c r="U32" s="23">
        <v>2</v>
      </c>
      <c r="V32" s="20"/>
      <c r="W32" s="21"/>
      <c r="X32" s="22"/>
      <c r="Y32" s="1"/>
      <c r="Z32" s="1"/>
      <c r="AA32" s="23"/>
      <c r="AB32" s="20">
        <v>1364.4345833333332</v>
      </c>
      <c r="AC32" s="21">
        <v>267.8620660595322</v>
      </c>
      <c r="AD32" s="22">
        <v>0.19631726528445309</v>
      </c>
      <c r="AE32" s="21">
        <f t="shared" si="3"/>
        <v>7.5801921296296291</v>
      </c>
      <c r="AF32" s="21">
        <f t="shared" si="18"/>
        <v>1.4881225892196233</v>
      </c>
      <c r="AG32" s="23">
        <v>2</v>
      </c>
      <c r="AH32" s="20">
        <v>305.75416666666661</v>
      </c>
      <c r="AI32" s="21">
        <v>416.88814859823816</v>
      </c>
      <c r="AJ32" s="25">
        <v>1.3634749548735665</v>
      </c>
      <c r="AK32" s="26">
        <f t="shared" si="4"/>
        <v>1.6986342592592589</v>
      </c>
      <c r="AL32" s="26">
        <f t="shared" si="16"/>
        <v>2.3160452699902123</v>
      </c>
      <c r="AM32" s="23">
        <v>4</v>
      </c>
      <c r="AN32" s="20">
        <v>120.205</v>
      </c>
      <c r="AO32" s="21">
        <v>48.94593139373282</v>
      </c>
      <c r="AP32" s="25">
        <v>0.40718715023279251</v>
      </c>
      <c r="AQ32" s="21">
        <f t="shared" si="5"/>
        <v>0.66780555555555554</v>
      </c>
      <c r="AR32" s="21">
        <f t="shared" si="19"/>
        <v>0.27192184107629347</v>
      </c>
      <c r="AS32" s="23">
        <v>2</v>
      </c>
      <c r="AT32" s="20">
        <v>2587.1724999999997</v>
      </c>
      <c r="AU32" s="21">
        <v>3625.6582007288685</v>
      </c>
      <c r="AV32" s="22">
        <v>1.4013979356725803</v>
      </c>
      <c r="AW32" s="26">
        <f t="shared" si="7"/>
        <v>14.373180555555553</v>
      </c>
      <c r="AX32" s="26">
        <f t="shared" si="8"/>
        <v>20.142545559604823</v>
      </c>
      <c r="AY32" s="23">
        <v>2</v>
      </c>
      <c r="AZ32" s="20"/>
      <c r="BA32" s="21"/>
      <c r="BB32" s="22"/>
      <c r="BC32" s="26"/>
      <c r="BD32" s="26"/>
      <c r="BE32" s="23"/>
      <c r="BF32" s="20">
        <v>4710.3</v>
      </c>
      <c r="BG32" s="21"/>
      <c r="BH32" s="22"/>
      <c r="BI32" s="21">
        <f t="shared" si="23"/>
        <v>26.168333333333333</v>
      </c>
      <c r="BJ32" s="21"/>
      <c r="BK32" s="23">
        <v>1</v>
      </c>
      <c r="BL32" s="20">
        <v>327.39499999999998</v>
      </c>
      <c r="BM32" s="21"/>
      <c r="BN32" s="22"/>
      <c r="BO32" s="21">
        <f t="shared" si="9"/>
        <v>1.818861111111111</v>
      </c>
      <c r="BP32" s="21"/>
      <c r="BQ32" s="23">
        <v>1</v>
      </c>
      <c r="BR32" s="20">
        <v>543.35</v>
      </c>
      <c r="BS32" s="21"/>
      <c r="BT32" s="22"/>
      <c r="BU32" s="21">
        <f t="shared" si="10"/>
        <v>3.0186111111111114</v>
      </c>
      <c r="BV32" s="21"/>
      <c r="BW32" s="23">
        <v>1</v>
      </c>
      <c r="BX32" s="20">
        <v>123.58</v>
      </c>
      <c r="BY32" s="21">
        <v>115.51296377463437</v>
      </c>
      <c r="BZ32" s="22">
        <v>0.93472215386498114</v>
      </c>
      <c r="CA32" s="21">
        <f t="shared" si="21"/>
        <v>0.68655555555555559</v>
      </c>
      <c r="CB32" s="21">
        <f t="shared" si="22"/>
        <v>0.6417386876368576</v>
      </c>
      <c r="CC32" s="23">
        <v>2</v>
      </c>
    </row>
    <row r="33" spans="1:81" s="29" customFormat="1" x14ac:dyDescent="0.35">
      <c r="A33" s="62" t="s">
        <v>49</v>
      </c>
      <c r="B33" s="57">
        <v>15087</v>
      </c>
      <c r="C33" s="23" t="s">
        <v>80</v>
      </c>
      <c r="D33" s="20">
        <v>83.820277777777775</v>
      </c>
      <c r="E33" s="21">
        <v>31.945734933836807</v>
      </c>
      <c r="F33" s="22">
        <v>0.38112179750263464</v>
      </c>
      <c r="G33" s="26">
        <v>0.46566820987654317</v>
      </c>
      <c r="H33" s="26">
        <v>0.17747630518798224</v>
      </c>
      <c r="I33" s="23">
        <v>6</v>
      </c>
      <c r="J33" s="20">
        <v>46.040833333333339</v>
      </c>
      <c r="K33" s="21">
        <v>34.319382140070509</v>
      </c>
      <c r="L33" s="22">
        <v>0.74541183674065781</v>
      </c>
      <c r="M33" s="26">
        <f t="shared" si="0"/>
        <v>0.25578240740740743</v>
      </c>
      <c r="N33" s="26">
        <f t="shared" si="1"/>
        <v>0.19066323411150282</v>
      </c>
      <c r="O33" s="23">
        <v>8</v>
      </c>
      <c r="P33" s="20">
        <v>107.605</v>
      </c>
      <c r="Q33" s="21">
        <v>25.74575790300219</v>
      </c>
      <c r="R33" s="25">
        <v>0.23926172485481334</v>
      </c>
      <c r="S33" s="21">
        <f t="shared" si="2"/>
        <v>0.59780555555555559</v>
      </c>
      <c r="T33" s="21">
        <f t="shared" si="17"/>
        <v>0.14303198835001218</v>
      </c>
      <c r="U33" s="23">
        <v>2</v>
      </c>
      <c r="V33" s="20"/>
      <c r="W33" s="21"/>
      <c r="X33" s="22"/>
      <c r="Y33" s="1"/>
      <c r="Z33" s="1"/>
      <c r="AA33" s="23"/>
      <c r="AB33" s="20">
        <v>51.907222222222224</v>
      </c>
      <c r="AC33" s="21">
        <v>11.573153120396702</v>
      </c>
      <c r="AD33" s="22">
        <v>0.2229584367055972</v>
      </c>
      <c r="AE33" s="21">
        <f t="shared" si="3"/>
        <v>0.28837345679012344</v>
      </c>
      <c r="AF33" s="21">
        <f t="shared" si="18"/>
        <v>6.4295295113315012E-2</v>
      </c>
      <c r="AG33" s="23">
        <v>3</v>
      </c>
      <c r="AH33" s="20">
        <v>24.53</v>
      </c>
      <c r="AI33" s="21">
        <v>10.82447535295206</v>
      </c>
      <c r="AJ33" s="25">
        <v>0.4412749838137815</v>
      </c>
      <c r="AK33" s="26">
        <f t="shared" si="4"/>
        <v>0.13627777777777778</v>
      </c>
      <c r="AL33" s="26">
        <f t="shared" si="16"/>
        <v>6.0135974183067001E-2</v>
      </c>
      <c r="AM33" s="23">
        <v>4</v>
      </c>
      <c r="AN33" s="20">
        <v>35.563333333333333</v>
      </c>
      <c r="AO33" s="21">
        <v>36.164116653574354</v>
      </c>
      <c r="AP33" s="25">
        <v>1.0168933354646459</v>
      </c>
      <c r="AQ33" s="21">
        <f t="shared" si="5"/>
        <v>0.19757407407407407</v>
      </c>
      <c r="AR33" s="21">
        <f t="shared" si="19"/>
        <v>0.20091175918652421</v>
      </c>
      <c r="AS33" s="23">
        <v>3</v>
      </c>
      <c r="AT33" s="20">
        <v>415.46999999999997</v>
      </c>
      <c r="AU33" s="21">
        <v>471.17353257584415</v>
      </c>
      <c r="AV33" s="22">
        <v>1.1340735373813853</v>
      </c>
      <c r="AW33" s="26">
        <f t="shared" si="7"/>
        <v>2.3081666666666667</v>
      </c>
      <c r="AX33" s="26">
        <f t="shared" si="8"/>
        <v>2.6176307365324676</v>
      </c>
      <c r="AY33" s="23">
        <v>2</v>
      </c>
      <c r="AZ33" s="20"/>
      <c r="BA33" s="21"/>
      <c r="BB33" s="22"/>
      <c r="BC33" s="26"/>
      <c r="BD33" s="26"/>
      <c r="BE33" s="23"/>
      <c r="BF33" s="20"/>
      <c r="BG33" s="21"/>
      <c r="BH33" s="22"/>
      <c r="BI33" s="21"/>
      <c r="BJ33" s="21"/>
      <c r="BK33" s="23"/>
      <c r="BL33" s="20">
        <v>263.44</v>
      </c>
      <c r="BM33" s="21">
        <v>236.58378684939504</v>
      </c>
      <c r="BN33" s="22">
        <v>0.89805567434480349</v>
      </c>
      <c r="BO33" s="21">
        <f t="shared" si="9"/>
        <v>1.4635555555555555</v>
      </c>
      <c r="BP33" s="21">
        <f>BO33*BN33</f>
        <v>1.3143543713855279</v>
      </c>
      <c r="BQ33" s="23">
        <v>2</v>
      </c>
      <c r="BR33" s="20">
        <v>192.58500000000001</v>
      </c>
      <c r="BS33" s="21">
        <v>8.0963726445859603</v>
      </c>
      <c r="BT33" s="22">
        <v>4.2040515328742943E-2</v>
      </c>
      <c r="BU33" s="21">
        <f t="shared" si="10"/>
        <v>1.0699166666666666</v>
      </c>
      <c r="BV33" s="21">
        <f>BU33*BT33</f>
        <v>4.4979848025477553E-2</v>
      </c>
      <c r="BW33" s="23">
        <v>2</v>
      </c>
      <c r="BX33" s="20">
        <v>165.57999999999998</v>
      </c>
      <c r="BY33" s="21">
        <v>0.46669047558311894</v>
      </c>
      <c r="BZ33" s="22">
        <v>2.8185196012991847E-3</v>
      </c>
      <c r="CA33" s="21">
        <f t="shared" si="21"/>
        <v>0.91988888888888876</v>
      </c>
      <c r="CB33" s="21">
        <f t="shared" si="22"/>
        <v>2.5927248643506607E-3</v>
      </c>
      <c r="CC33" s="23">
        <v>2</v>
      </c>
    </row>
    <row r="34" spans="1:81" s="29" customFormat="1" x14ac:dyDescent="0.35">
      <c r="A34" s="62" t="s">
        <v>50</v>
      </c>
      <c r="B34" s="58">
        <v>21935</v>
      </c>
      <c r="C34" s="23" t="s">
        <v>80</v>
      </c>
      <c r="D34" s="20">
        <v>74.273333333333341</v>
      </c>
      <c r="E34" s="21">
        <v>28.451556489349837</v>
      </c>
      <c r="F34" s="22">
        <v>0.38306556623305582</v>
      </c>
      <c r="G34" s="26">
        <v>0.41262962962962968</v>
      </c>
      <c r="H34" s="26">
        <v>0.15806420271861021</v>
      </c>
      <c r="I34" s="23">
        <v>6</v>
      </c>
      <c r="J34" s="20">
        <v>44.543750000000003</v>
      </c>
      <c r="K34" s="21">
        <v>31.80538094635649</v>
      </c>
      <c r="L34" s="22">
        <v>0.71402567018619867</v>
      </c>
      <c r="M34" s="26">
        <f t="shared" si="0"/>
        <v>0.2474652777777778</v>
      </c>
      <c r="N34" s="26">
        <f t="shared" si="1"/>
        <v>0.1766965608130916</v>
      </c>
      <c r="O34" s="23">
        <v>8</v>
      </c>
      <c r="P34" s="20">
        <v>64.004999999999995</v>
      </c>
      <c r="Q34" s="21">
        <v>5.7912045379178325</v>
      </c>
      <c r="R34" s="25">
        <v>9.0480502115738354E-2</v>
      </c>
      <c r="S34" s="21">
        <f t="shared" si="2"/>
        <v>0.35558333333333331</v>
      </c>
      <c r="T34" s="21">
        <f t="shared" si="17"/>
        <v>3.2173358543987958E-2</v>
      </c>
      <c r="U34" s="23">
        <v>2</v>
      </c>
      <c r="V34" s="20">
        <v>3.2666666666666671</v>
      </c>
      <c r="W34" s="21">
        <v>1.4916545623345001</v>
      </c>
      <c r="X34" s="22">
        <v>0.45662894765341833</v>
      </c>
      <c r="Y34" s="21">
        <f>V34/180</f>
        <v>1.8148148148148149E-2</v>
      </c>
      <c r="Z34" s="21">
        <f>Y34*X34</f>
        <v>8.2869697907472228E-3</v>
      </c>
      <c r="AA34" s="23">
        <v>3</v>
      </c>
      <c r="AB34" s="20">
        <v>20.537499999999998</v>
      </c>
      <c r="AC34" s="21">
        <v>8.9908787498466811</v>
      </c>
      <c r="AD34" s="22">
        <v>0.4377786366328269</v>
      </c>
      <c r="AE34" s="21">
        <f t="shared" si="3"/>
        <v>0.11409722222222221</v>
      </c>
      <c r="AF34" s="21">
        <f t="shared" si="18"/>
        <v>4.9949326388037119E-2</v>
      </c>
      <c r="AG34" s="23">
        <v>3</v>
      </c>
      <c r="AH34" s="20">
        <v>13.518333333333334</v>
      </c>
      <c r="AI34" s="21">
        <v>5.2331602943791697</v>
      </c>
      <c r="AJ34" s="25">
        <v>0.38711579048545203</v>
      </c>
      <c r="AK34" s="26">
        <f t="shared" si="4"/>
        <v>7.5101851851851864E-2</v>
      </c>
      <c r="AL34" s="26">
        <f t="shared" si="16"/>
        <v>2.9073112746550944E-2</v>
      </c>
      <c r="AM34" s="23">
        <v>4</v>
      </c>
      <c r="AN34" s="20">
        <v>29.94</v>
      </c>
      <c r="AO34" s="21">
        <v>35.943114778772312</v>
      </c>
      <c r="AP34" s="25">
        <v>1.2005048356303376</v>
      </c>
      <c r="AQ34" s="21">
        <f t="shared" si="5"/>
        <v>0.16633333333333333</v>
      </c>
      <c r="AR34" s="21">
        <f t="shared" si="19"/>
        <v>0.1996839709931795</v>
      </c>
      <c r="AS34" s="23">
        <v>3</v>
      </c>
      <c r="AT34" s="20">
        <v>178.88499999999999</v>
      </c>
      <c r="AU34" s="21">
        <v>209.72080023211814</v>
      </c>
      <c r="AV34" s="22">
        <v>1.1723777859078075</v>
      </c>
      <c r="AW34" s="26">
        <f t="shared" si="7"/>
        <v>0.9938055555555555</v>
      </c>
      <c r="AX34" s="26">
        <f t="shared" si="8"/>
        <v>1.1651155568451008</v>
      </c>
      <c r="AY34" s="23">
        <v>2</v>
      </c>
      <c r="AZ34" s="20">
        <v>7.0875000000000004</v>
      </c>
      <c r="BA34" s="21">
        <v>3.0925542301900961</v>
      </c>
      <c r="BB34" s="22">
        <v>0.43633922119084245</v>
      </c>
      <c r="BC34" s="26">
        <f>AZ34/180</f>
        <v>3.9375E-2</v>
      </c>
      <c r="BD34" s="26">
        <f>BC34*BB34</f>
        <v>1.718085683438942E-2</v>
      </c>
      <c r="BE34" s="23">
        <v>4</v>
      </c>
      <c r="BF34" s="20"/>
      <c r="BG34" s="21"/>
      <c r="BH34" s="22"/>
      <c r="BI34" s="21"/>
      <c r="BJ34" s="21"/>
      <c r="BK34" s="23"/>
      <c r="BL34" s="20">
        <v>136.17500000000001</v>
      </c>
      <c r="BM34" s="21">
        <v>119.28184291835869</v>
      </c>
      <c r="BN34" s="22">
        <v>0.87594523898188859</v>
      </c>
      <c r="BO34" s="21">
        <f t="shared" si="9"/>
        <v>0.7565277777777778</v>
      </c>
      <c r="BP34" s="21">
        <f>BO34*BN34</f>
        <v>0.66267690510199262</v>
      </c>
      <c r="BQ34" s="23">
        <v>2</v>
      </c>
      <c r="BR34" s="20">
        <v>44.325000000000003</v>
      </c>
      <c r="BS34" s="21">
        <v>6.6255905397178925</v>
      </c>
      <c r="BT34" s="22">
        <v>0.14947750794625814</v>
      </c>
      <c r="BU34" s="21">
        <f t="shared" si="10"/>
        <v>0.24625000000000002</v>
      </c>
      <c r="BV34" s="21">
        <f>BU34*BT34</f>
        <v>3.6808836331766071E-2</v>
      </c>
      <c r="BW34" s="23">
        <v>2</v>
      </c>
      <c r="BX34" s="20">
        <v>72.245000000000005</v>
      </c>
      <c r="BY34" s="21">
        <v>9.4398755288404157</v>
      </c>
      <c r="BZ34" s="22">
        <v>0.13066475920604076</v>
      </c>
      <c r="CA34" s="21">
        <f t="shared" si="21"/>
        <v>0.40136111111111111</v>
      </c>
      <c r="CB34" s="21">
        <f t="shared" si="22"/>
        <v>5.2443752938002304E-2</v>
      </c>
      <c r="CC34" s="23">
        <v>2</v>
      </c>
    </row>
    <row r="35" spans="1:81" s="29" customFormat="1" x14ac:dyDescent="0.35">
      <c r="A35" s="62" t="s">
        <v>51</v>
      </c>
      <c r="B35" s="58">
        <v>19482</v>
      </c>
      <c r="C35" s="23" t="s">
        <v>29</v>
      </c>
      <c r="D35" s="20">
        <v>512.39111111111117</v>
      </c>
      <c r="E35" s="21">
        <v>196.92326084223961</v>
      </c>
      <c r="F35" s="22">
        <v>0.38432216440135925</v>
      </c>
      <c r="G35" s="26">
        <v>2.8466172839506174</v>
      </c>
      <c r="H35" s="26">
        <v>1.09401811579022</v>
      </c>
      <c r="I35" s="23">
        <v>6</v>
      </c>
      <c r="J35" s="20">
        <v>1195.3895833333331</v>
      </c>
      <c r="K35" s="21">
        <v>1048.5110332571164</v>
      </c>
      <c r="L35" s="22">
        <v>0.87712913670650605</v>
      </c>
      <c r="M35" s="26">
        <f t="shared" si="0"/>
        <v>6.6410532407407397</v>
      </c>
      <c r="N35" s="26">
        <f t="shared" si="1"/>
        <v>5.8250612958728691</v>
      </c>
      <c r="O35" s="23">
        <v>8</v>
      </c>
      <c r="P35" s="20">
        <v>207.65</v>
      </c>
      <c r="Q35" s="21">
        <v>23.985062017847703</v>
      </c>
      <c r="R35" s="25">
        <v>0.11550716117432075</v>
      </c>
      <c r="S35" s="21">
        <f t="shared" si="2"/>
        <v>1.1536111111111111</v>
      </c>
      <c r="T35" s="21">
        <f t="shared" si="17"/>
        <v>0.13325034454359835</v>
      </c>
      <c r="U35" s="23">
        <v>2</v>
      </c>
      <c r="V35" s="20"/>
      <c r="W35" s="21"/>
      <c r="X35" s="22"/>
      <c r="Y35" s="21"/>
      <c r="Z35" s="21"/>
      <c r="AA35" s="23"/>
      <c r="AB35" s="20">
        <v>325.2405555555556</v>
      </c>
      <c r="AC35" s="21">
        <v>34.18878188063271</v>
      </c>
      <c r="AD35" s="22">
        <v>0.10511844632116547</v>
      </c>
      <c r="AE35" s="21">
        <f t="shared" si="3"/>
        <v>1.8068919753086423</v>
      </c>
      <c r="AF35" s="21">
        <f t="shared" si="18"/>
        <v>0.18993767711462617</v>
      </c>
      <c r="AG35" s="23">
        <v>3</v>
      </c>
      <c r="AH35" s="20">
        <v>83.215833333333336</v>
      </c>
      <c r="AI35" s="21">
        <v>29.440223853693038</v>
      </c>
      <c r="AJ35" s="25">
        <v>0.35378151818495723</v>
      </c>
      <c r="AK35" s="26">
        <f t="shared" si="4"/>
        <v>0.46231018518518519</v>
      </c>
      <c r="AL35" s="26">
        <f t="shared" si="16"/>
        <v>0.16355679918718355</v>
      </c>
      <c r="AM35" s="23">
        <v>4</v>
      </c>
      <c r="AN35" s="20">
        <v>65.846666666666678</v>
      </c>
      <c r="AO35" s="21">
        <v>60.290915014895354</v>
      </c>
      <c r="AP35" s="25">
        <v>0.91562592408973387</v>
      </c>
      <c r="AQ35" s="21">
        <f t="shared" si="5"/>
        <v>0.36581481481481487</v>
      </c>
      <c r="AR35" s="21">
        <f t="shared" si="19"/>
        <v>0.33494952786052973</v>
      </c>
      <c r="AS35" s="23">
        <v>3</v>
      </c>
      <c r="AT35" s="20">
        <v>436.32500000000005</v>
      </c>
      <c r="AU35" s="21">
        <v>539.31741307879167</v>
      </c>
      <c r="AV35" s="22">
        <v>1.2360451798058594</v>
      </c>
      <c r="AW35" s="26">
        <f t="shared" si="7"/>
        <v>2.4240277777777779</v>
      </c>
      <c r="AX35" s="26">
        <f t="shared" si="8"/>
        <v>2.9962078504377314</v>
      </c>
      <c r="AY35" s="23">
        <v>2</v>
      </c>
      <c r="AZ35" s="20">
        <v>1.9849999999999999</v>
      </c>
      <c r="BA35" s="21">
        <v>0.60104076400856621</v>
      </c>
      <c r="BB35" s="22">
        <v>0.30279131688088978</v>
      </c>
      <c r="BC35" s="26">
        <f>AZ35/180</f>
        <v>1.1027777777777777E-2</v>
      </c>
      <c r="BD35" s="26">
        <f>BC35*BB35</f>
        <v>3.3391153556031456E-3</v>
      </c>
      <c r="BE35" s="23">
        <v>2</v>
      </c>
      <c r="BF35" s="20">
        <v>571.48</v>
      </c>
      <c r="BG35" s="21"/>
      <c r="BH35" s="22"/>
      <c r="BI35" s="21">
        <f t="shared" ref="BI35:BI41" si="24">BF35/180</f>
        <v>3.1748888888888889</v>
      </c>
      <c r="BJ35" s="21"/>
      <c r="BK35" s="23">
        <v>1</v>
      </c>
      <c r="BL35" s="20">
        <v>1477.6233333333332</v>
      </c>
      <c r="BM35" s="21">
        <v>1162.6019158049476</v>
      </c>
      <c r="BN35" s="22">
        <v>0.78680533095146998</v>
      </c>
      <c r="BO35" s="21">
        <f t="shared" si="9"/>
        <v>8.2090185185185174</v>
      </c>
      <c r="BP35" s="21">
        <f>BO35*BN35</f>
        <v>6.458899532249708</v>
      </c>
      <c r="BQ35" s="23">
        <v>3</v>
      </c>
      <c r="BR35" s="20">
        <v>66.185000000000002</v>
      </c>
      <c r="BS35" s="21">
        <v>13.427957774732539</v>
      </c>
      <c r="BT35" s="22">
        <v>0.20288521227970896</v>
      </c>
      <c r="BU35" s="21">
        <f t="shared" si="10"/>
        <v>0.36769444444444443</v>
      </c>
      <c r="BV35" s="21">
        <f>BU35*BT35</f>
        <v>7.4599765415180763E-2</v>
      </c>
      <c r="BW35" s="23">
        <v>2</v>
      </c>
      <c r="BX35" s="20">
        <v>893.77500000000009</v>
      </c>
      <c r="BY35" s="21">
        <v>118.16461420408396</v>
      </c>
      <c r="BZ35" s="22">
        <v>0.13220845761414668</v>
      </c>
      <c r="CA35" s="21">
        <f t="shared" si="21"/>
        <v>4.965416666666667</v>
      </c>
      <c r="CB35" s="21">
        <f t="shared" si="22"/>
        <v>0.65647007891157749</v>
      </c>
      <c r="CC35" s="23">
        <v>2</v>
      </c>
    </row>
    <row r="36" spans="1:81" s="29" customFormat="1" x14ac:dyDescent="0.35">
      <c r="A36" s="62" t="s">
        <v>52</v>
      </c>
      <c r="B36" s="58">
        <v>18867</v>
      </c>
      <c r="C36" s="23" t="s">
        <v>29</v>
      </c>
      <c r="D36" s="20">
        <v>208.96194444444447</v>
      </c>
      <c r="E36" s="21">
        <v>94.54944263550783</v>
      </c>
      <c r="F36" s="22">
        <v>0.45247206560448694</v>
      </c>
      <c r="G36" s="26">
        <v>1.1608996913580247</v>
      </c>
      <c r="H36" s="26">
        <v>0.52527468130837685</v>
      </c>
      <c r="I36" s="23">
        <v>6</v>
      </c>
      <c r="J36" s="20">
        <v>446.95291666666662</v>
      </c>
      <c r="K36" s="21">
        <v>440.30060291102188</v>
      </c>
      <c r="L36" s="22">
        <v>0.98511629859078431</v>
      </c>
      <c r="M36" s="26">
        <f t="shared" si="0"/>
        <v>2.4830717592592588</v>
      </c>
      <c r="N36" s="26">
        <f t="shared" si="1"/>
        <v>2.4461144606167879</v>
      </c>
      <c r="O36" s="23">
        <v>8</v>
      </c>
      <c r="P36" s="20">
        <v>431.04499999999996</v>
      </c>
      <c r="Q36" s="21">
        <v>29.125728317073889</v>
      </c>
      <c r="R36" s="25">
        <v>6.757004098661136E-2</v>
      </c>
      <c r="S36" s="21">
        <f t="shared" si="2"/>
        <v>2.3946944444444442</v>
      </c>
      <c r="T36" s="21">
        <f t="shared" si="17"/>
        <v>0.16180960176152162</v>
      </c>
      <c r="U36" s="23">
        <v>2</v>
      </c>
      <c r="V36" s="20"/>
      <c r="W36" s="21"/>
      <c r="X36" s="22"/>
      <c r="Y36" s="21"/>
      <c r="Z36" s="21"/>
      <c r="AA36" s="23"/>
      <c r="AB36" s="20">
        <v>201.80583333333334</v>
      </c>
      <c r="AC36" s="21">
        <v>98.762602560804027</v>
      </c>
      <c r="AD36" s="22">
        <v>0.48939419108699711</v>
      </c>
      <c r="AE36" s="21">
        <f t="shared" si="3"/>
        <v>1.1211435185185186</v>
      </c>
      <c r="AF36" s="21">
        <f t="shared" si="18"/>
        <v>0.54868112533780011</v>
      </c>
      <c r="AG36" s="23">
        <v>3</v>
      </c>
      <c r="AH36" s="20">
        <v>28.339166666666664</v>
      </c>
      <c r="AI36" s="21">
        <v>9.382993037050257</v>
      </c>
      <c r="AJ36" s="25">
        <v>0.33109629324728174</v>
      </c>
      <c r="AK36" s="26">
        <f t="shared" si="4"/>
        <v>0.15743981481481481</v>
      </c>
      <c r="AL36" s="26">
        <f t="shared" si="16"/>
        <v>5.2127739094723659E-2</v>
      </c>
      <c r="AM36" s="23">
        <v>4</v>
      </c>
      <c r="AN36" s="20">
        <v>34.226666666666667</v>
      </c>
      <c r="AO36" s="21">
        <v>24.547310103824685</v>
      </c>
      <c r="AP36" s="25">
        <v>0.71719838636028488</v>
      </c>
      <c r="AQ36" s="21">
        <f t="shared" si="5"/>
        <v>0.19014814814814815</v>
      </c>
      <c r="AR36" s="21">
        <f t="shared" si="19"/>
        <v>0.13637394502124825</v>
      </c>
      <c r="AS36" s="23">
        <v>3</v>
      </c>
      <c r="AT36" s="20">
        <v>279.61</v>
      </c>
      <c r="AU36" s="21">
        <v>328.77636898049712</v>
      </c>
      <c r="AV36" s="22">
        <v>1.1758390936679557</v>
      </c>
      <c r="AW36" s="26">
        <f t="shared" si="7"/>
        <v>1.5533888888888889</v>
      </c>
      <c r="AX36" s="26">
        <f t="shared" si="8"/>
        <v>1.826535383224984</v>
      </c>
      <c r="AY36" s="23">
        <v>2</v>
      </c>
      <c r="AZ36" s="20"/>
      <c r="BA36" s="21"/>
      <c r="BB36" s="22"/>
      <c r="BC36" s="26"/>
      <c r="BD36" s="26"/>
      <c r="BE36" s="23"/>
      <c r="BF36" s="20">
        <v>354.97</v>
      </c>
      <c r="BG36" s="21"/>
      <c r="BH36" s="22"/>
      <c r="BI36" s="21">
        <f t="shared" si="24"/>
        <v>1.9720555555555557</v>
      </c>
      <c r="BJ36" s="21"/>
      <c r="BK36" s="23">
        <v>1</v>
      </c>
      <c r="BL36" s="20"/>
      <c r="BM36" s="21"/>
      <c r="BN36" s="22"/>
      <c r="BO36" s="21"/>
      <c r="BP36" s="21"/>
      <c r="BQ36" s="23"/>
      <c r="BR36" s="20">
        <v>403.08499999999998</v>
      </c>
      <c r="BS36" s="21">
        <v>74.069435329290854</v>
      </c>
      <c r="BT36" s="22">
        <v>0.18375636734011649</v>
      </c>
      <c r="BU36" s="21"/>
      <c r="BV36" s="21"/>
      <c r="BW36" s="23">
        <v>2</v>
      </c>
      <c r="BX36" s="20">
        <v>474.86500000000001</v>
      </c>
      <c r="BY36" s="21">
        <v>10.500535700620167</v>
      </c>
      <c r="BZ36" s="22">
        <v>2.2112675603845656E-2</v>
      </c>
      <c r="CA36" s="21">
        <f t="shared" si="21"/>
        <v>2.6381388888888888</v>
      </c>
      <c r="CB36" s="21">
        <f t="shared" si="22"/>
        <v>5.8336309447889818E-2</v>
      </c>
      <c r="CC36" s="23">
        <v>2</v>
      </c>
    </row>
    <row r="37" spans="1:81" s="29" customFormat="1" x14ac:dyDescent="0.35">
      <c r="A37" s="62" t="s">
        <v>53</v>
      </c>
      <c r="B37" s="58">
        <v>16364</v>
      </c>
      <c r="C37" s="23" t="s">
        <v>29</v>
      </c>
      <c r="D37" s="20">
        <v>38.611666666666665</v>
      </c>
      <c r="E37" s="21">
        <v>21.151684014911591</v>
      </c>
      <c r="F37" s="22">
        <v>0.54780551685358292</v>
      </c>
      <c r="G37" s="26">
        <v>0.21450925925925926</v>
      </c>
      <c r="H37" s="26">
        <v>0.11750935563839773</v>
      </c>
      <c r="I37" s="23">
        <v>6</v>
      </c>
      <c r="J37" s="20">
        <v>42.028333333333329</v>
      </c>
      <c r="K37" s="21">
        <v>29.143497518641233</v>
      </c>
      <c r="L37" s="22">
        <v>0.69342501134888135</v>
      </c>
      <c r="M37" s="26">
        <f t="shared" si="0"/>
        <v>0.23349074074074072</v>
      </c>
      <c r="N37" s="26">
        <f t="shared" si="1"/>
        <v>0.16190831954800686</v>
      </c>
      <c r="O37" s="23">
        <v>8</v>
      </c>
      <c r="P37" s="20">
        <v>20.149999999999999</v>
      </c>
      <c r="Q37" s="21">
        <v>2.1920310216782957</v>
      </c>
      <c r="R37" s="25">
        <v>0.10878565864408415</v>
      </c>
      <c r="S37" s="21">
        <f t="shared" si="2"/>
        <v>0.11194444444444443</v>
      </c>
      <c r="T37" s="21">
        <f t="shared" si="17"/>
        <v>1.2177950120434974E-2</v>
      </c>
      <c r="U37" s="23">
        <v>2</v>
      </c>
      <c r="V37" s="20"/>
      <c r="W37" s="21"/>
      <c r="X37" s="22"/>
      <c r="Y37" s="21"/>
      <c r="Z37" s="21"/>
      <c r="AA37" s="23"/>
      <c r="AB37" s="20">
        <v>76.056944444444454</v>
      </c>
      <c r="AC37" s="21">
        <v>19.788781093739043</v>
      </c>
      <c r="AD37" s="22">
        <v>0.26018375098139385</v>
      </c>
      <c r="AE37" s="21">
        <f t="shared" si="3"/>
        <v>0.42253858024691365</v>
      </c>
      <c r="AF37" s="21">
        <f t="shared" si="18"/>
        <v>0.10993767274299468</v>
      </c>
      <c r="AG37" s="23">
        <v>3</v>
      </c>
      <c r="AH37" s="20">
        <v>12.247499999999999</v>
      </c>
      <c r="AI37" s="21">
        <v>9.4462492556569781</v>
      </c>
      <c r="AJ37" s="25">
        <v>0.77127979225613219</v>
      </c>
      <c r="AK37" s="26">
        <f t="shared" si="4"/>
        <v>6.8041666666666653E-2</v>
      </c>
      <c r="AL37" s="26">
        <f t="shared" si="16"/>
        <v>5.2479162531427648E-2</v>
      </c>
      <c r="AM37" s="23">
        <v>4</v>
      </c>
      <c r="AN37" s="20">
        <v>16.886666666666667</v>
      </c>
      <c r="AO37" s="21">
        <v>17.514794698577923</v>
      </c>
      <c r="AP37" s="25">
        <v>1.0371966856639117</v>
      </c>
      <c r="AQ37" s="21">
        <f t="shared" si="5"/>
        <v>9.3814814814814809E-2</v>
      </c>
      <c r="AR37" s="21">
        <f t="shared" si="19"/>
        <v>9.7304414992099561E-2</v>
      </c>
      <c r="AS37" s="23">
        <v>3</v>
      </c>
      <c r="AT37" s="20">
        <v>57.22</v>
      </c>
      <c r="AU37" s="21">
        <v>59.920228637748032</v>
      </c>
      <c r="AV37" s="22">
        <v>1.0471902942633351</v>
      </c>
      <c r="AW37" s="26">
        <f t="shared" si="7"/>
        <v>0.31788888888888889</v>
      </c>
      <c r="AX37" s="26">
        <f t="shared" si="8"/>
        <v>0.3328901590986002</v>
      </c>
      <c r="AY37" s="23">
        <v>2</v>
      </c>
      <c r="AZ37" s="20"/>
      <c r="BA37" s="21"/>
      <c r="BB37" s="22"/>
      <c r="BC37" s="26"/>
      <c r="BD37" s="26"/>
      <c r="BE37" s="23"/>
      <c r="BF37" s="20">
        <v>85.37</v>
      </c>
      <c r="BG37" s="21"/>
      <c r="BH37" s="22"/>
      <c r="BI37" s="21">
        <f t="shared" si="24"/>
        <v>0.4742777777777778</v>
      </c>
      <c r="BJ37" s="21"/>
      <c r="BK37" s="23">
        <v>1</v>
      </c>
      <c r="BL37" s="20">
        <v>410.94333333333333</v>
      </c>
      <c r="BM37" s="21">
        <v>472.44586783390679</v>
      </c>
      <c r="BN37" s="22">
        <v>1.1496618378054724</v>
      </c>
      <c r="BO37" s="21">
        <f t="shared" ref="BO37:BO50" si="25">BL37/180</f>
        <v>2.2830185185185186</v>
      </c>
      <c r="BP37" s="21">
        <f t="shared" ref="BP37:BP50" si="26">BO37*BN37</f>
        <v>2.624699265743927</v>
      </c>
      <c r="BQ37" s="23">
        <v>3</v>
      </c>
      <c r="BR37" s="20">
        <v>2.76</v>
      </c>
      <c r="BS37" s="21">
        <v>1.4707821048680194</v>
      </c>
      <c r="BT37" s="22">
        <v>0.53289206698116653</v>
      </c>
      <c r="BU37" s="21">
        <f t="shared" ref="BU37:BU50" si="27">BR37/180</f>
        <v>1.5333333333333332E-2</v>
      </c>
      <c r="BV37" s="21">
        <f t="shared" ref="BV37:BV50" si="28">BU37*BT37</f>
        <v>8.1710116937112193E-3</v>
      </c>
      <c r="BW37" s="23">
        <v>2</v>
      </c>
      <c r="BX37" s="20">
        <v>69.864999999999995</v>
      </c>
      <c r="BY37" s="21">
        <v>17.11905517252638</v>
      </c>
      <c r="BZ37" s="22">
        <v>0.24503048983792144</v>
      </c>
      <c r="CA37" s="21">
        <f t="shared" si="21"/>
        <v>0.38813888888888887</v>
      </c>
      <c r="CB37" s="21">
        <f t="shared" si="22"/>
        <v>9.5105862069590999E-2</v>
      </c>
      <c r="CC37" s="23">
        <v>2</v>
      </c>
    </row>
    <row r="38" spans="1:81" s="29" customFormat="1" x14ac:dyDescent="0.35">
      <c r="A38" s="62" t="s">
        <v>54</v>
      </c>
      <c r="B38" s="58">
        <v>17319</v>
      </c>
      <c r="C38" s="23" t="s">
        <v>29</v>
      </c>
      <c r="D38" s="20">
        <v>78.364444444444445</v>
      </c>
      <c r="E38" s="21">
        <v>30.61838062099061</v>
      </c>
      <c r="F38" s="22">
        <v>0.39071776541078079</v>
      </c>
      <c r="G38" s="26">
        <v>0.43535802469135804</v>
      </c>
      <c r="H38" s="26">
        <v>0.17010211456105895</v>
      </c>
      <c r="I38" s="23">
        <v>6</v>
      </c>
      <c r="J38" s="20">
        <v>66.725208333333342</v>
      </c>
      <c r="K38" s="21">
        <v>43.193601354439856</v>
      </c>
      <c r="L38" s="22">
        <v>0.64733557876149783</v>
      </c>
      <c r="M38" s="26">
        <f t="shared" si="0"/>
        <v>0.37069560185185191</v>
      </c>
      <c r="N38" s="26">
        <f t="shared" si="1"/>
        <v>0.23996445196911032</v>
      </c>
      <c r="O38" s="23">
        <v>8</v>
      </c>
      <c r="P38" s="20">
        <v>38.987499999999997</v>
      </c>
      <c r="Q38" s="21">
        <v>4.2320340854014811</v>
      </c>
      <c r="R38" s="25">
        <v>0.10854848567878118</v>
      </c>
      <c r="S38" s="21">
        <f t="shared" si="2"/>
        <v>0.21659722222222222</v>
      </c>
      <c r="T38" s="21">
        <f t="shared" si="17"/>
        <v>2.3511300474452674E-2</v>
      </c>
      <c r="U38" s="23">
        <v>2</v>
      </c>
      <c r="V38" s="20"/>
      <c r="W38" s="21"/>
      <c r="X38" s="22"/>
      <c r="Y38" s="21"/>
      <c r="Z38" s="21"/>
      <c r="AA38" s="23"/>
      <c r="AB38" s="20">
        <v>39.321944444444448</v>
      </c>
      <c r="AC38" s="21">
        <v>3.2699337758046632</v>
      </c>
      <c r="AD38" s="22">
        <v>8.315798778528237E-2</v>
      </c>
      <c r="AE38" s="21">
        <f t="shared" si="3"/>
        <v>0.21845524691358026</v>
      </c>
      <c r="AF38" s="21">
        <f t="shared" si="18"/>
        <v>1.8166298754470352E-2</v>
      </c>
      <c r="AG38" s="23">
        <v>3</v>
      </c>
      <c r="AH38" s="20">
        <v>19.779166666666665</v>
      </c>
      <c r="AI38" s="21">
        <v>8.8036133680059709</v>
      </c>
      <c r="AJ38" s="25">
        <v>0.44509526191730214</v>
      </c>
      <c r="AK38" s="26">
        <f t="shared" si="4"/>
        <v>0.10988425925925925</v>
      </c>
      <c r="AL38" s="26">
        <f t="shared" si="16"/>
        <v>4.8908963155588729E-2</v>
      </c>
      <c r="AM38" s="23">
        <v>4</v>
      </c>
      <c r="AN38" s="20">
        <v>65.483333333333334</v>
      </c>
      <c r="AO38" s="21">
        <v>75.161909291431215</v>
      </c>
      <c r="AP38" s="25">
        <v>1.1478021271279901</v>
      </c>
      <c r="AQ38" s="21">
        <f t="shared" si="5"/>
        <v>0.36379629629629628</v>
      </c>
      <c r="AR38" s="21">
        <f t="shared" si="19"/>
        <v>0.41756616273017344</v>
      </c>
      <c r="AS38" s="23">
        <v>3</v>
      </c>
      <c r="AT38" s="20">
        <v>160.22000000000003</v>
      </c>
      <c r="AU38" s="21">
        <v>174.65537495307723</v>
      </c>
      <c r="AV38" s="22">
        <v>1.0900972097932669</v>
      </c>
      <c r="AW38" s="26">
        <f t="shared" si="7"/>
        <v>0.8901111111111113</v>
      </c>
      <c r="AX38" s="26">
        <f t="shared" si="8"/>
        <v>0.9703076386282069</v>
      </c>
      <c r="AY38" s="23">
        <v>2</v>
      </c>
      <c r="AZ38" s="20"/>
      <c r="BA38" s="21"/>
      <c r="BB38" s="22"/>
      <c r="BC38" s="26"/>
      <c r="BD38" s="26"/>
      <c r="BE38" s="23"/>
      <c r="BF38" s="20">
        <v>138.08500000000001</v>
      </c>
      <c r="BG38" s="21"/>
      <c r="BH38" s="22"/>
      <c r="BI38" s="21">
        <f t="shared" si="24"/>
        <v>0.76713888888888893</v>
      </c>
      <c r="BJ38" s="21"/>
      <c r="BK38" s="23">
        <v>1</v>
      </c>
      <c r="BL38" s="20">
        <v>140.36500000000001</v>
      </c>
      <c r="BM38" s="21">
        <v>136.42211129432062</v>
      </c>
      <c r="BN38" s="22">
        <v>0.9719097445539886</v>
      </c>
      <c r="BO38" s="21">
        <f t="shared" si="25"/>
        <v>0.77980555555555564</v>
      </c>
      <c r="BP38" s="21">
        <f t="shared" si="26"/>
        <v>0.75790061830178124</v>
      </c>
      <c r="BQ38" s="23">
        <v>2</v>
      </c>
      <c r="BR38" s="20">
        <v>79.955000000000013</v>
      </c>
      <c r="BS38" s="21">
        <v>12.013744212359386</v>
      </c>
      <c r="BT38" s="22">
        <v>0.15025632183552479</v>
      </c>
      <c r="BU38" s="21">
        <f t="shared" si="27"/>
        <v>0.4441944444444445</v>
      </c>
      <c r="BV38" s="21">
        <f t="shared" si="28"/>
        <v>6.6743023401996587E-2</v>
      </c>
      <c r="BW38" s="23">
        <v>2</v>
      </c>
      <c r="BX38" s="20">
        <v>70.664999999999992</v>
      </c>
      <c r="BY38" s="21">
        <v>2.637508293825825</v>
      </c>
      <c r="BZ38" s="22">
        <v>3.7324110858640416E-2</v>
      </c>
      <c r="CA38" s="21">
        <f t="shared" si="21"/>
        <v>0.39258333333333328</v>
      </c>
      <c r="CB38" s="21">
        <f t="shared" si="22"/>
        <v>1.4652823854587915E-2</v>
      </c>
      <c r="CC38" s="23">
        <v>2</v>
      </c>
    </row>
    <row r="39" spans="1:81" s="29" customFormat="1" x14ac:dyDescent="0.35">
      <c r="A39" s="62" t="s">
        <v>55</v>
      </c>
      <c r="B39" s="58">
        <v>11155</v>
      </c>
      <c r="C39" s="23" t="s">
        <v>29</v>
      </c>
      <c r="D39" s="20">
        <v>227.50527777777779</v>
      </c>
      <c r="E39" s="21">
        <v>84.371740453362804</v>
      </c>
      <c r="F39" s="22">
        <v>0.37085618970024636</v>
      </c>
      <c r="G39" s="26">
        <v>1.2639182098765434</v>
      </c>
      <c r="H39" s="26">
        <v>0.46873189140757116</v>
      </c>
      <c r="I39" s="23">
        <v>6</v>
      </c>
      <c r="J39" s="20">
        <v>412.125</v>
      </c>
      <c r="K39" s="21">
        <v>254.89744517578615</v>
      </c>
      <c r="L39" s="22">
        <v>0.61849546903436126</v>
      </c>
      <c r="M39" s="26">
        <f t="shared" si="0"/>
        <v>2.2895833333333333</v>
      </c>
      <c r="N39" s="26">
        <f t="shared" si="1"/>
        <v>1.4160969176432563</v>
      </c>
      <c r="O39" s="23">
        <v>8</v>
      </c>
      <c r="P39" s="20">
        <v>94.594999999999999</v>
      </c>
      <c r="Q39" s="21">
        <v>10.712667734976199</v>
      </c>
      <c r="R39" s="25">
        <v>0.11324771642239229</v>
      </c>
      <c r="S39" s="21">
        <f t="shared" si="2"/>
        <v>0.52552777777777782</v>
      </c>
      <c r="T39" s="21">
        <f t="shared" si="17"/>
        <v>5.9514820749867775E-2</v>
      </c>
      <c r="U39" s="23">
        <v>2</v>
      </c>
      <c r="V39" s="20">
        <v>17.852500000000003</v>
      </c>
      <c r="W39" s="21">
        <v>5.519519151761906</v>
      </c>
      <c r="X39" s="22">
        <v>0.30917345759764209</v>
      </c>
      <c r="Y39" s="21">
        <f>V39/180</f>
        <v>9.9180555555555577E-2</v>
      </c>
      <c r="Z39" s="21">
        <f>Y39*X39</f>
        <v>3.0663995287566147E-2</v>
      </c>
      <c r="AA39" s="23">
        <v>4</v>
      </c>
      <c r="AB39" s="20">
        <v>243.44305555555556</v>
      </c>
      <c r="AC39" s="21">
        <v>35.746331458367628</v>
      </c>
      <c r="AD39" s="22">
        <v>0.14683652148873905</v>
      </c>
      <c r="AE39" s="21">
        <f t="shared" si="3"/>
        <v>1.3524614197530864</v>
      </c>
      <c r="AF39" s="21">
        <f t="shared" si="18"/>
        <v>0.19859073032426461</v>
      </c>
      <c r="AG39" s="23">
        <v>3</v>
      </c>
      <c r="AH39" s="20">
        <v>101.45750000000001</v>
      </c>
      <c r="AI39" s="21">
        <v>50.196880630174626</v>
      </c>
      <c r="AJ39" s="25">
        <v>0.49475771264001794</v>
      </c>
      <c r="AK39" s="26">
        <f t="shared" si="4"/>
        <v>0.56365277777777778</v>
      </c>
      <c r="AL39" s="26">
        <f t="shared" si="16"/>
        <v>0.27887155905652566</v>
      </c>
      <c r="AM39" s="23">
        <v>4</v>
      </c>
      <c r="AN39" s="20">
        <v>21.856666666666669</v>
      </c>
      <c r="AO39" s="21">
        <v>28.655652729144617</v>
      </c>
      <c r="AP39" s="25">
        <v>1.3110714989695569</v>
      </c>
      <c r="AQ39" s="21">
        <f t="shared" si="5"/>
        <v>0.12142592592592594</v>
      </c>
      <c r="AR39" s="21">
        <f t="shared" si="19"/>
        <v>0.15919807071747011</v>
      </c>
      <c r="AS39" s="23">
        <v>3</v>
      </c>
      <c r="AT39" s="20">
        <v>110.84</v>
      </c>
      <c r="AU39" s="21">
        <v>127.81662176728032</v>
      </c>
      <c r="AV39" s="22">
        <v>1.153163314392641</v>
      </c>
      <c r="AW39" s="26">
        <f t="shared" si="7"/>
        <v>0.61577777777777776</v>
      </c>
      <c r="AX39" s="26">
        <f t="shared" si="8"/>
        <v>0.71009234315155734</v>
      </c>
      <c r="AY39" s="23">
        <v>2</v>
      </c>
      <c r="AZ39" s="20">
        <v>6.5149999999999997</v>
      </c>
      <c r="BA39" s="21">
        <v>2.3954749007242824</v>
      </c>
      <c r="BB39" s="22">
        <v>0.36768609374125594</v>
      </c>
      <c r="BC39" s="26">
        <f>AZ39/180</f>
        <v>3.6194444444444446E-2</v>
      </c>
      <c r="BD39" s="26">
        <f>BC39*BB39</f>
        <v>1.3308193892912681E-2</v>
      </c>
      <c r="BE39" s="23">
        <v>4</v>
      </c>
      <c r="BF39" s="20">
        <v>105.15</v>
      </c>
      <c r="BG39" s="21"/>
      <c r="BH39" s="22"/>
      <c r="BI39" s="21">
        <f t="shared" si="24"/>
        <v>0.58416666666666672</v>
      </c>
      <c r="BJ39" s="21"/>
      <c r="BK39" s="23">
        <v>1</v>
      </c>
      <c r="BL39" s="20">
        <v>837.57333333333338</v>
      </c>
      <c r="BM39" s="21">
        <v>539.96242927942058</v>
      </c>
      <c r="BN39" s="22">
        <v>0.64467480970353308</v>
      </c>
      <c r="BO39" s="21">
        <f t="shared" si="25"/>
        <v>4.6531851851851851</v>
      </c>
      <c r="BP39" s="21">
        <f t="shared" si="26"/>
        <v>2.9997912737745587</v>
      </c>
      <c r="BQ39" s="23">
        <v>3</v>
      </c>
      <c r="BR39" s="20">
        <v>173.48000000000002</v>
      </c>
      <c r="BS39" s="21">
        <v>31.466251762801249</v>
      </c>
      <c r="BT39" s="22">
        <v>0.1813825902859191</v>
      </c>
      <c r="BU39" s="21">
        <f t="shared" si="27"/>
        <v>0.96377777777777784</v>
      </c>
      <c r="BV39" s="21">
        <f t="shared" si="28"/>
        <v>0.17481250979334026</v>
      </c>
      <c r="BW39" s="23">
        <v>2</v>
      </c>
      <c r="BX39" s="20">
        <v>410.47500000000002</v>
      </c>
      <c r="BY39" s="21">
        <v>46.0538646586798</v>
      </c>
      <c r="BZ39" s="22">
        <v>0.11219651539967061</v>
      </c>
      <c r="CA39" s="21">
        <f t="shared" si="21"/>
        <v>2.280416666666667</v>
      </c>
      <c r="CB39" s="21">
        <f t="shared" si="22"/>
        <v>0.25585480365933222</v>
      </c>
      <c r="CC39" s="23">
        <v>2</v>
      </c>
    </row>
    <row r="40" spans="1:81" s="29" customFormat="1" x14ac:dyDescent="0.35">
      <c r="A40" s="62" t="s">
        <v>56</v>
      </c>
      <c r="B40" s="58">
        <v>18301</v>
      </c>
      <c r="C40" s="23" t="s">
        <v>29</v>
      </c>
      <c r="D40" s="20">
        <v>814.95138888888903</v>
      </c>
      <c r="E40" s="21">
        <v>318.51421085760154</v>
      </c>
      <c r="F40" s="22">
        <v>0.39083829440657347</v>
      </c>
      <c r="G40" s="26">
        <v>4.5275077160493833</v>
      </c>
      <c r="H40" s="26">
        <v>1.7695233936533419</v>
      </c>
      <c r="I40" s="23">
        <v>6</v>
      </c>
      <c r="J40" s="20">
        <v>1644.8220833333335</v>
      </c>
      <c r="K40" s="21">
        <v>1140.0759349375849</v>
      </c>
      <c r="L40" s="22">
        <v>0.69313024581184524</v>
      </c>
      <c r="M40" s="26">
        <f t="shared" si="0"/>
        <v>9.1379004629629641</v>
      </c>
      <c r="N40" s="26">
        <f t="shared" si="1"/>
        <v>6.3337551940976935</v>
      </c>
      <c r="O40" s="23">
        <v>8</v>
      </c>
      <c r="P40" s="20">
        <v>1156.3150000000001</v>
      </c>
      <c r="Q40" s="21">
        <v>261.48101661497356</v>
      </c>
      <c r="R40" s="25">
        <v>0.22613303175602975</v>
      </c>
      <c r="S40" s="21">
        <f t="shared" si="2"/>
        <v>6.4239722222222229</v>
      </c>
      <c r="T40" s="21">
        <f t="shared" si="17"/>
        <v>1.452672314527631</v>
      </c>
      <c r="U40" s="23">
        <v>2</v>
      </c>
      <c r="V40" s="20"/>
      <c r="W40" s="21"/>
      <c r="X40" s="22"/>
      <c r="Y40" s="21"/>
      <c r="Z40" s="21"/>
      <c r="AA40" s="23"/>
      <c r="AB40" s="20">
        <v>960.40861111111099</v>
      </c>
      <c r="AC40" s="21">
        <v>247.45876832808761</v>
      </c>
      <c r="AD40" s="22">
        <v>0.25765988087278696</v>
      </c>
      <c r="AE40" s="21">
        <f t="shared" si="3"/>
        <v>5.3356033950617281</v>
      </c>
      <c r="AF40" s="21">
        <f t="shared" si="18"/>
        <v>1.3747709351560424</v>
      </c>
      <c r="AG40" s="23">
        <v>3</v>
      </c>
      <c r="AH40" s="20">
        <v>2230.0066666666667</v>
      </c>
      <c r="AI40" s="21">
        <v>1801.1103227052911</v>
      </c>
      <c r="AJ40" s="25">
        <v>0.80767037589063606</v>
      </c>
      <c r="AK40" s="26">
        <f t="shared" si="4"/>
        <v>12.388925925925927</v>
      </c>
      <c r="AL40" s="26">
        <f t="shared" si="16"/>
        <v>10.006168459473839</v>
      </c>
      <c r="AM40" s="23">
        <v>4</v>
      </c>
      <c r="AN40" s="20">
        <v>171.99</v>
      </c>
      <c r="AO40" s="21">
        <v>145.78683205282982</v>
      </c>
      <c r="AP40" s="25">
        <v>0.84764714258288165</v>
      </c>
      <c r="AQ40" s="21">
        <f t="shared" si="5"/>
        <v>0.95550000000000002</v>
      </c>
      <c r="AR40" s="21">
        <f t="shared" si="19"/>
        <v>0.80992684473794341</v>
      </c>
      <c r="AS40" s="23">
        <v>3</v>
      </c>
      <c r="AT40" s="20">
        <v>637.43999999999994</v>
      </c>
      <c r="AU40" s="21">
        <v>753.54955457487995</v>
      </c>
      <c r="AV40" s="22">
        <v>1.1821497781357932</v>
      </c>
      <c r="AW40" s="26">
        <f t="shared" si="7"/>
        <v>3.5413333333333332</v>
      </c>
      <c r="AX40" s="26">
        <f t="shared" si="8"/>
        <v>4.1863864143048888</v>
      </c>
      <c r="AY40" s="23">
        <v>2</v>
      </c>
      <c r="AZ40" s="20">
        <v>13.953333333333333</v>
      </c>
      <c r="BA40" s="21">
        <v>7.1940623665168086</v>
      </c>
      <c r="BB40" s="22">
        <v>0.51558019826924095</v>
      </c>
      <c r="BC40" s="26">
        <f>AZ40/180</f>
        <v>7.7518518518518514E-2</v>
      </c>
      <c r="BD40" s="26">
        <f>BC40*BB40</f>
        <v>3.99670131473156E-2</v>
      </c>
      <c r="BE40" s="23">
        <v>3</v>
      </c>
      <c r="BF40" s="20">
        <v>598.02</v>
      </c>
      <c r="BG40" s="21"/>
      <c r="BH40" s="22"/>
      <c r="BI40" s="21">
        <f t="shared" si="24"/>
        <v>3.3223333333333334</v>
      </c>
      <c r="BJ40" s="21"/>
      <c r="BK40" s="23">
        <v>1</v>
      </c>
      <c r="BL40" s="20">
        <v>16614.605</v>
      </c>
      <c r="BM40" s="21">
        <v>21157.476350171117</v>
      </c>
      <c r="BN40" s="22">
        <v>1.2734263830028532</v>
      </c>
      <c r="BO40" s="21">
        <f t="shared" si="25"/>
        <v>92.303361111111116</v>
      </c>
      <c r="BP40" s="21">
        <f t="shared" si="26"/>
        <v>117.54153527872845</v>
      </c>
      <c r="BQ40" s="23">
        <v>2</v>
      </c>
      <c r="BR40" s="20">
        <v>372.42000000000007</v>
      </c>
      <c r="BS40" s="21">
        <v>110.61978484882329</v>
      </c>
      <c r="BT40" s="22">
        <v>0.29702965697014999</v>
      </c>
      <c r="BU40" s="21">
        <f t="shared" si="27"/>
        <v>2.0690000000000004</v>
      </c>
      <c r="BV40" s="21">
        <f t="shared" si="28"/>
        <v>0.61455436027124044</v>
      </c>
      <c r="BW40" s="23">
        <v>2</v>
      </c>
      <c r="BX40" s="20">
        <v>832.67499999999995</v>
      </c>
      <c r="BY40" s="21">
        <v>221.37391998607231</v>
      </c>
      <c r="BZ40" s="22">
        <v>0.26585873238186847</v>
      </c>
      <c r="CA40" s="21">
        <f t="shared" si="21"/>
        <v>4.6259722222222219</v>
      </c>
      <c r="CB40" s="21">
        <f t="shared" si="22"/>
        <v>1.229855111033735</v>
      </c>
      <c r="CC40" s="23">
        <v>2</v>
      </c>
    </row>
    <row r="41" spans="1:81" s="29" customFormat="1" x14ac:dyDescent="0.35">
      <c r="A41" s="62" t="s">
        <v>57</v>
      </c>
      <c r="B41" s="58">
        <v>21142</v>
      </c>
      <c r="C41" s="23" t="s">
        <v>29</v>
      </c>
      <c r="D41" s="20">
        <v>96.121944444444452</v>
      </c>
      <c r="E41" s="21">
        <v>45.871519515764753</v>
      </c>
      <c r="F41" s="22">
        <v>0.47722213466329833</v>
      </c>
      <c r="G41" s="26">
        <v>0.53401080246913579</v>
      </c>
      <c r="H41" s="26">
        <v>0.25484177508758193</v>
      </c>
      <c r="I41" s="23">
        <v>6</v>
      </c>
      <c r="J41" s="20">
        <v>301.77916666666664</v>
      </c>
      <c r="K41" s="21">
        <v>209.79820079577146</v>
      </c>
      <c r="L41" s="22">
        <v>0.69520438774193538</v>
      </c>
      <c r="M41" s="26">
        <f t="shared" si="0"/>
        <v>1.6765509259259257</v>
      </c>
      <c r="N41" s="26">
        <f t="shared" si="1"/>
        <v>1.1655455599765081</v>
      </c>
      <c r="O41" s="23">
        <v>8</v>
      </c>
      <c r="P41" s="20">
        <v>97.7</v>
      </c>
      <c r="Q41" s="21">
        <v>25.597265478953044</v>
      </c>
      <c r="R41" s="25">
        <v>0.26199862312132083</v>
      </c>
      <c r="S41" s="21">
        <f t="shared" si="2"/>
        <v>0.5427777777777778</v>
      </c>
      <c r="T41" s="21">
        <f t="shared" si="17"/>
        <v>0.14220703043862803</v>
      </c>
      <c r="U41" s="23">
        <v>2</v>
      </c>
      <c r="V41" s="20"/>
      <c r="W41" s="21"/>
      <c r="X41" s="22"/>
      <c r="Y41" s="21"/>
      <c r="Z41" s="21"/>
      <c r="AA41" s="23"/>
      <c r="AB41" s="20">
        <v>94.354166666666671</v>
      </c>
      <c r="AC41" s="21">
        <v>26.772241247024667</v>
      </c>
      <c r="AD41" s="22">
        <v>0.28374201365802248</v>
      </c>
      <c r="AE41" s="21">
        <f t="shared" si="3"/>
        <v>0.52418981481481486</v>
      </c>
      <c r="AF41" s="21">
        <f t="shared" si="18"/>
        <v>0.14873467359458148</v>
      </c>
      <c r="AG41" s="23">
        <v>2</v>
      </c>
      <c r="AH41" s="20">
        <v>151.13166666666666</v>
      </c>
      <c r="AI41" s="21">
        <v>73.298141328564554</v>
      </c>
      <c r="AJ41" s="25">
        <v>0.48499525576085678</v>
      </c>
      <c r="AK41" s="26">
        <f t="shared" si="4"/>
        <v>0.83962037037037029</v>
      </c>
      <c r="AL41" s="26">
        <f t="shared" si="16"/>
        <v>0.40721189626980303</v>
      </c>
      <c r="AM41" s="23">
        <v>4</v>
      </c>
      <c r="AN41" s="20">
        <v>26.14</v>
      </c>
      <c r="AO41" s="21">
        <v>34.124973260062788</v>
      </c>
      <c r="AP41" s="25">
        <v>1.3054695202778419</v>
      </c>
      <c r="AQ41" s="21">
        <f t="shared" si="5"/>
        <v>0.14522222222222222</v>
      </c>
      <c r="AR41" s="21">
        <f t="shared" si="19"/>
        <v>0.18958318477812661</v>
      </c>
      <c r="AS41" s="23">
        <v>2</v>
      </c>
      <c r="AT41" s="20">
        <v>172.245</v>
      </c>
      <c r="AU41" s="21">
        <v>220.44053903490618</v>
      </c>
      <c r="AV41" s="22">
        <v>1.2798080584917193</v>
      </c>
      <c r="AW41" s="26">
        <f t="shared" si="7"/>
        <v>0.95691666666666664</v>
      </c>
      <c r="AX41" s="26">
        <f t="shared" si="8"/>
        <v>1.2246696613050343</v>
      </c>
      <c r="AY41" s="23">
        <v>2</v>
      </c>
      <c r="AZ41" s="20"/>
      <c r="BA41" s="21"/>
      <c r="BB41" s="22"/>
      <c r="BC41" s="26"/>
      <c r="BD41" s="26"/>
      <c r="BE41" s="23"/>
      <c r="BF41" s="20">
        <v>301.22000000000003</v>
      </c>
      <c r="BG41" s="21"/>
      <c r="BH41" s="22"/>
      <c r="BI41" s="21">
        <f t="shared" si="24"/>
        <v>1.6734444444444445</v>
      </c>
      <c r="BJ41" s="21"/>
      <c r="BK41" s="23">
        <v>1</v>
      </c>
      <c r="BL41" s="20">
        <v>92.974999999999994</v>
      </c>
      <c r="BM41" s="21">
        <v>19.353512601075817</v>
      </c>
      <c r="BN41" s="22">
        <v>0.2081582425498878</v>
      </c>
      <c r="BO41" s="21">
        <f t="shared" si="25"/>
        <v>0.5165277777777777</v>
      </c>
      <c r="BP41" s="21">
        <f t="shared" si="26"/>
        <v>0.1075195144504212</v>
      </c>
      <c r="BQ41" s="23">
        <v>2</v>
      </c>
      <c r="BR41" s="20">
        <v>277.46500000000003</v>
      </c>
      <c r="BS41" s="21">
        <v>140.1980615058568</v>
      </c>
      <c r="BT41" s="22">
        <v>0.50528196891808619</v>
      </c>
      <c r="BU41" s="21">
        <f t="shared" si="27"/>
        <v>1.5414722222222224</v>
      </c>
      <c r="BV41" s="21">
        <f t="shared" si="28"/>
        <v>0.77887811947698216</v>
      </c>
      <c r="BW41" s="23">
        <v>2</v>
      </c>
      <c r="BX41" s="20">
        <v>302.89</v>
      </c>
      <c r="BY41" s="21">
        <v>3.7900923471599044</v>
      </c>
      <c r="BZ41" s="22">
        <v>1.2513098310145283E-2</v>
      </c>
      <c r="CA41" s="21">
        <f t="shared" si="21"/>
        <v>1.6827222222222222</v>
      </c>
      <c r="CB41" s="21">
        <f t="shared" si="22"/>
        <v>2.1056068595332805E-2</v>
      </c>
      <c r="CC41" s="23">
        <v>2</v>
      </c>
    </row>
    <row r="42" spans="1:81" s="29" customFormat="1" x14ac:dyDescent="0.35">
      <c r="A42" s="62" t="s">
        <v>58</v>
      </c>
      <c r="B42" s="58">
        <v>11000</v>
      </c>
      <c r="C42" s="23" t="s">
        <v>29</v>
      </c>
      <c r="D42" s="20">
        <v>257.43805555555554</v>
      </c>
      <c r="E42" s="21">
        <v>131.80539390588382</v>
      </c>
      <c r="F42" s="22">
        <v>0.51198877190649072</v>
      </c>
      <c r="G42" s="26">
        <v>1.4302114197530864</v>
      </c>
      <c r="H42" s="26">
        <v>0.73225218836602124</v>
      </c>
      <c r="I42" s="23">
        <v>6</v>
      </c>
      <c r="J42" s="20">
        <v>386.87833333333339</v>
      </c>
      <c r="K42" s="21">
        <v>382.26418575938521</v>
      </c>
      <c r="L42" s="22">
        <v>0.98807338851418014</v>
      </c>
      <c r="M42" s="26">
        <f t="shared" si="0"/>
        <v>2.1493240740740744</v>
      </c>
      <c r="N42" s="26">
        <f t="shared" si="1"/>
        <v>2.1236899208854734</v>
      </c>
      <c r="O42" s="23">
        <v>8</v>
      </c>
      <c r="P42" s="20">
        <v>241.94499999999999</v>
      </c>
      <c r="Q42" s="21">
        <v>59.135340110630885</v>
      </c>
      <c r="R42" s="25">
        <v>0.24441645874323042</v>
      </c>
      <c r="S42" s="21">
        <f t="shared" si="2"/>
        <v>1.3441388888888888</v>
      </c>
      <c r="T42" s="21">
        <f t="shared" si="17"/>
        <v>0.32852966728128269</v>
      </c>
      <c r="U42" s="23">
        <v>2</v>
      </c>
      <c r="V42" s="20"/>
      <c r="W42" s="21"/>
      <c r="X42" s="22"/>
      <c r="Y42" s="21"/>
      <c r="Z42" s="21"/>
      <c r="AA42" s="23"/>
      <c r="AB42" s="20">
        <v>241.63472222222222</v>
      </c>
      <c r="AC42" s="21">
        <v>41.266346965755659</v>
      </c>
      <c r="AD42" s="22">
        <v>0.17077987214024884</v>
      </c>
      <c r="AE42" s="21">
        <f t="shared" si="3"/>
        <v>1.34241512345679</v>
      </c>
      <c r="AF42" s="21">
        <f t="shared" si="18"/>
        <v>0.22925748314308697</v>
      </c>
      <c r="AG42" s="23">
        <v>3</v>
      </c>
      <c r="AH42" s="20">
        <v>63.981666666666662</v>
      </c>
      <c r="AI42" s="21">
        <v>20.820981138158569</v>
      </c>
      <c r="AJ42" s="25">
        <v>0.32542104985530079</v>
      </c>
      <c r="AK42" s="26">
        <f t="shared" si="4"/>
        <v>0.35545370370370366</v>
      </c>
      <c r="AL42" s="26">
        <f t="shared" si="16"/>
        <v>0.11567211743421427</v>
      </c>
      <c r="AM42" s="23">
        <v>4</v>
      </c>
      <c r="AN42" s="20">
        <v>29.34</v>
      </c>
      <c r="AO42" s="21">
        <v>30.111703704705921</v>
      </c>
      <c r="AP42" s="25">
        <v>1.0263021030915447</v>
      </c>
      <c r="AQ42" s="21">
        <f t="shared" si="5"/>
        <v>0.16300000000000001</v>
      </c>
      <c r="AR42" s="21">
        <f t="shared" si="19"/>
        <v>0.16728724280392179</v>
      </c>
      <c r="AS42" s="23">
        <v>3</v>
      </c>
      <c r="AT42" s="20">
        <v>317.21000000000004</v>
      </c>
      <c r="AU42" s="21">
        <v>421.57706294341966</v>
      </c>
      <c r="AV42" s="22">
        <v>1.3290156771331914</v>
      </c>
      <c r="AW42" s="26">
        <f t="shared" si="7"/>
        <v>1.7622777777777781</v>
      </c>
      <c r="AX42" s="26">
        <f t="shared" si="8"/>
        <v>2.3420947941301096</v>
      </c>
      <c r="AY42" s="23">
        <v>2</v>
      </c>
      <c r="AZ42" s="20"/>
      <c r="BA42" s="21"/>
      <c r="BB42" s="22"/>
      <c r="BC42" s="26"/>
      <c r="BD42" s="26"/>
      <c r="BE42" s="23"/>
      <c r="BF42" s="20"/>
      <c r="BG42" s="21"/>
      <c r="BH42" s="22"/>
      <c r="BI42" s="21"/>
      <c r="BJ42" s="21"/>
      <c r="BK42" s="23"/>
      <c r="BL42" s="20">
        <v>330.66500000000002</v>
      </c>
      <c r="BM42" s="21">
        <v>421.31543343438068</v>
      </c>
      <c r="BN42" s="22">
        <v>1.2741458377342043</v>
      </c>
      <c r="BO42" s="21">
        <f t="shared" si="25"/>
        <v>1.8370277777777779</v>
      </c>
      <c r="BP42" s="21">
        <f t="shared" si="26"/>
        <v>2.3406412968576706</v>
      </c>
      <c r="BQ42" s="23">
        <v>2</v>
      </c>
      <c r="BR42" s="20">
        <v>192.79000000000002</v>
      </c>
      <c r="BS42" s="21">
        <v>189.68846512110321</v>
      </c>
      <c r="BT42" s="22">
        <v>0.98391236641476831</v>
      </c>
      <c r="BU42" s="21">
        <f t="shared" si="27"/>
        <v>1.0710555555555556</v>
      </c>
      <c r="BV42" s="21">
        <f t="shared" si="28"/>
        <v>1.0538248062283511</v>
      </c>
      <c r="BW42" s="23">
        <v>2</v>
      </c>
      <c r="BX42" s="20">
        <v>470.19499999999999</v>
      </c>
      <c r="BY42" s="21">
        <v>50.749053685758582</v>
      </c>
      <c r="BZ42" s="22">
        <v>0.10793192970099338</v>
      </c>
      <c r="CA42" s="21">
        <f t="shared" si="21"/>
        <v>2.6121944444444445</v>
      </c>
      <c r="CB42" s="21">
        <f t="shared" si="22"/>
        <v>0.28193918714310323</v>
      </c>
      <c r="CC42" s="23">
        <v>2</v>
      </c>
    </row>
    <row r="43" spans="1:81" s="29" customFormat="1" x14ac:dyDescent="0.35">
      <c r="A43" s="62" t="s">
        <v>59</v>
      </c>
      <c r="B43" s="58">
        <v>3515</v>
      </c>
      <c r="C43" s="23" t="s">
        <v>29</v>
      </c>
      <c r="D43" s="20">
        <v>714.90500000000009</v>
      </c>
      <c r="E43" s="21">
        <v>283.80462200253163</v>
      </c>
      <c r="F43" s="22">
        <v>0.39698228716057604</v>
      </c>
      <c r="G43" s="26">
        <v>3.9716944444444451</v>
      </c>
      <c r="H43" s="26">
        <v>1.5766923444585093</v>
      </c>
      <c r="I43" s="23">
        <v>6</v>
      </c>
      <c r="J43" s="20">
        <v>1000.6266666666667</v>
      </c>
      <c r="K43" s="21">
        <v>843.64850995965287</v>
      </c>
      <c r="L43" s="22">
        <v>0.84312015466273094</v>
      </c>
      <c r="M43" s="26">
        <f t="shared" si="0"/>
        <v>5.5590370370370374</v>
      </c>
      <c r="N43" s="26">
        <f t="shared" si="1"/>
        <v>4.6869361664425169</v>
      </c>
      <c r="O43" s="23">
        <v>8</v>
      </c>
      <c r="P43" s="20">
        <v>284.60500000000002</v>
      </c>
      <c r="Q43" s="21">
        <v>92.044089707052706</v>
      </c>
      <c r="R43" s="25">
        <v>0.3234099531176638</v>
      </c>
      <c r="S43" s="21">
        <f t="shared" si="2"/>
        <v>1.5811388888888891</v>
      </c>
      <c r="T43" s="21">
        <f t="shared" si="17"/>
        <v>0.5113560539280706</v>
      </c>
      <c r="U43" s="23">
        <v>2</v>
      </c>
      <c r="V43" s="20">
        <v>4.21</v>
      </c>
      <c r="W43" s="21">
        <v>1.0040916292848985</v>
      </c>
      <c r="X43" s="22">
        <v>0.2385015746519949</v>
      </c>
      <c r="Y43" s="21">
        <f>V43/180</f>
        <v>2.338888888888889E-2</v>
      </c>
      <c r="Z43" s="21">
        <f>Y43*X43</f>
        <v>5.5782868293605473E-3</v>
      </c>
      <c r="AA43" s="23">
        <v>2</v>
      </c>
      <c r="AB43" s="20">
        <v>1636.17</v>
      </c>
      <c r="AC43" s="21">
        <v>434.41399073285299</v>
      </c>
      <c r="AD43" s="22">
        <v>0.26550663484408893</v>
      </c>
      <c r="AE43" s="21">
        <f t="shared" si="3"/>
        <v>9.089833333333333</v>
      </c>
      <c r="AF43" s="21">
        <f t="shared" si="18"/>
        <v>2.4134110596269611</v>
      </c>
      <c r="AG43" s="23">
        <v>3</v>
      </c>
      <c r="AH43" s="20">
        <v>340.49749999999995</v>
      </c>
      <c r="AI43" s="21">
        <v>307.95962769763622</v>
      </c>
      <c r="AJ43" s="25">
        <v>0.90444020205034181</v>
      </c>
      <c r="AK43" s="26">
        <f t="shared" si="4"/>
        <v>1.8916527777777774</v>
      </c>
      <c r="AL43" s="26">
        <f t="shared" si="16"/>
        <v>1.7108868205424232</v>
      </c>
      <c r="AM43" s="23">
        <v>4</v>
      </c>
      <c r="AN43" s="20">
        <v>96.04</v>
      </c>
      <c r="AO43" s="21">
        <v>87.770317875691887</v>
      </c>
      <c r="AP43" s="25">
        <v>0.91389335564027363</v>
      </c>
      <c r="AQ43" s="21">
        <f t="shared" si="5"/>
        <v>0.53355555555555556</v>
      </c>
      <c r="AR43" s="21">
        <f t="shared" si="19"/>
        <v>0.4876128770871771</v>
      </c>
      <c r="AS43" s="23">
        <v>3</v>
      </c>
      <c r="AT43" s="20">
        <v>769</v>
      </c>
      <c r="AU43" s="21">
        <v>1008.0372851239185</v>
      </c>
      <c r="AV43" s="22">
        <v>1.3108417231780476</v>
      </c>
      <c r="AW43" s="26">
        <f t="shared" si="7"/>
        <v>4.2722222222222221</v>
      </c>
      <c r="AX43" s="26">
        <f t="shared" si="8"/>
        <v>5.6002071395773259</v>
      </c>
      <c r="AY43" s="23">
        <v>2</v>
      </c>
      <c r="AZ43" s="20">
        <v>3.01</v>
      </c>
      <c r="BA43" s="21"/>
      <c r="BB43" s="22"/>
      <c r="BC43" s="26">
        <f>AZ43/180</f>
        <v>1.6722222222222222E-2</v>
      </c>
      <c r="BD43" s="26"/>
      <c r="BE43" s="23">
        <v>1</v>
      </c>
      <c r="BF43" s="20"/>
      <c r="BG43" s="21"/>
      <c r="BH43" s="22"/>
      <c r="BI43" s="21"/>
      <c r="BJ43" s="21"/>
      <c r="BK43" s="23"/>
      <c r="BL43" s="20">
        <v>7739.79</v>
      </c>
      <c r="BM43" s="21">
        <v>9225.3251892927874</v>
      </c>
      <c r="BN43" s="22">
        <v>1.1919348185535767</v>
      </c>
      <c r="BO43" s="21">
        <f t="shared" si="25"/>
        <v>42.99883333333333</v>
      </c>
      <c r="BP43" s="21">
        <f t="shared" si="26"/>
        <v>51.251806607182154</v>
      </c>
      <c r="BQ43" s="23">
        <v>2</v>
      </c>
      <c r="BR43" s="20">
        <v>263.05</v>
      </c>
      <c r="BS43" s="21">
        <v>172.08150626955822</v>
      </c>
      <c r="BT43" s="22">
        <v>0.6541779367784003</v>
      </c>
      <c r="BU43" s="21">
        <f t="shared" si="27"/>
        <v>1.4613888888888888</v>
      </c>
      <c r="BV43" s="21">
        <f t="shared" si="28"/>
        <v>0.9560083681642122</v>
      </c>
      <c r="BW43" s="23">
        <v>2</v>
      </c>
      <c r="BX43" s="20">
        <v>2541.0749999999998</v>
      </c>
      <c r="BY43" s="21">
        <v>377.06469106773142</v>
      </c>
      <c r="BZ43" s="22">
        <v>0.14838786382445676</v>
      </c>
      <c r="CA43" s="21">
        <f t="shared" si="21"/>
        <v>14.117083333333332</v>
      </c>
      <c r="CB43" s="21">
        <f t="shared" si="22"/>
        <v>2.0948038392651744</v>
      </c>
      <c r="CC43" s="23">
        <v>2</v>
      </c>
    </row>
    <row r="44" spans="1:81" s="29" customFormat="1" x14ac:dyDescent="0.35">
      <c r="A44" s="62" t="s">
        <v>60</v>
      </c>
      <c r="B44" s="58">
        <v>17919</v>
      </c>
      <c r="C44" s="23" t="s">
        <v>29</v>
      </c>
      <c r="D44" s="20">
        <v>88.773055555555558</v>
      </c>
      <c r="E44" s="21">
        <v>42.127130878075697</v>
      </c>
      <c r="F44" s="22">
        <v>0.47454861854689551</v>
      </c>
      <c r="G44" s="26">
        <v>0.49318364197530867</v>
      </c>
      <c r="H44" s="26">
        <v>0.23403961598930945</v>
      </c>
      <c r="I44" s="23">
        <v>6</v>
      </c>
      <c r="J44" s="20">
        <v>280.14041666666668</v>
      </c>
      <c r="K44" s="21">
        <v>110.10470700097173</v>
      </c>
      <c r="L44" s="22">
        <v>0.39303399456274479</v>
      </c>
      <c r="M44" s="26">
        <f t="shared" si="0"/>
        <v>1.5563356481481483</v>
      </c>
      <c r="N44" s="26">
        <f t="shared" si="1"/>
        <v>0.61169281667206521</v>
      </c>
      <c r="O44" s="23">
        <v>8</v>
      </c>
      <c r="P44" s="20">
        <v>81.25</v>
      </c>
      <c r="Q44" s="21">
        <v>13.845150775632618</v>
      </c>
      <c r="R44" s="25">
        <v>0.17040185570009375</v>
      </c>
      <c r="S44" s="21">
        <f t="shared" si="2"/>
        <v>0.4513888888888889</v>
      </c>
      <c r="T44" s="21">
        <f t="shared" si="17"/>
        <v>7.69175043090701E-2</v>
      </c>
      <c r="U44" s="23">
        <v>2</v>
      </c>
      <c r="V44" s="20"/>
      <c r="W44" s="21"/>
      <c r="X44" s="22"/>
      <c r="Y44" s="21"/>
      <c r="Z44" s="21"/>
      <c r="AA44" s="23"/>
      <c r="AB44" s="20">
        <v>655.86736111111111</v>
      </c>
      <c r="AC44" s="21">
        <v>244.47574338617855</v>
      </c>
      <c r="AD44" s="22">
        <v>0.37275180605421482</v>
      </c>
      <c r="AE44" s="21">
        <f t="shared" si="3"/>
        <v>3.6437075617283949</v>
      </c>
      <c r="AF44" s="21">
        <f t="shared" si="18"/>
        <v>1.3581985743676586</v>
      </c>
      <c r="AG44" s="23">
        <v>3</v>
      </c>
      <c r="AH44" s="20">
        <v>105.81916666666666</v>
      </c>
      <c r="AI44" s="21">
        <v>36.765178535916064</v>
      </c>
      <c r="AJ44" s="25">
        <v>0.34743402064133999</v>
      </c>
      <c r="AK44" s="26">
        <f t="shared" si="4"/>
        <v>0.58788425925925925</v>
      </c>
      <c r="AL44" s="26">
        <f t="shared" si="16"/>
        <v>0.20425099186620035</v>
      </c>
      <c r="AM44" s="23">
        <v>4</v>
      </c>
      <c r="AN44" s="20">
        <v>45.25</v>
      </c>
      <c r="AO44" s="21">
        <v>46.604303181144111</v>
      </c>
      <c r="AP44" s="25">
        <v>1.0299293520694832</v>
      </c>
      <c r="AQ44" s="21">
        <f t="shared" si="5"/>
        <v>0.25138888888888888</v>
      </c>
      <c r="AR44" s="21">
        <f t="shared" si="19"/>
        <v>0.25891279545080065</v>
      </c>
      <c r="AS44" s="23">
        <v>3</v>
      </c>
      <c r="AT44" s="20">
        <v>190.405</v>
      </c>
      <c r="AU44" s="21">
        <v>178.65052826678127</v>
      </c>
      <c r="AV44" s="22">
        <v>0.93826595029952609</v>
      </c>
      <c r="AW44" s="26">
        <f t="shared" si="7"/>
        <v>1.0578055555555557</v>
      </c>
      <c r="AX44" s="26">
        <f t="shared" si="8"/>
        <v>0.9925029348154516</v>
      </c>
      <c r="AY44" s="23">
        <v>2</v>
      </c>
      <c r="AZ44" s="20"/>
      <c r="BA44" s="21"/>
      <c r="BB44" s="22"/>
      <c r="BC44" s="26"/>
      <c r="BD44" s="26"/>
      <c r="BE44" s="23"/>
      <c r="BF44" s="20">
        <v>529.88499999999999</v>
      </c>
      <c r="BG44" s="21"/>
      <c r="BH44" s="22"/>
      <c r="BI44" s="21">
        <f>BF44/180</f>
        <v>2.9438055555555556</v>
      </c>
      <c r="BJ44" s="21"/>
      <c r="BK44" s="23">
        <v>1</v>
      </c>
      <c r="BL44" s="20">
        <v>607.34</v>
      </c>
      <c r="BM44" s="21">
        <v>576.2283870567295</v>
      </c>
      <c r="BN44" s="22">
        <v>0.94877397677862396</v>
      </c>
      <c r="BO44" s="21">
        <f t="shared" si="25"/>
        <v>3.3741111111111115</v>
      </c>
      <c r="BP44" s="21">
        <f t="shared" si="26"/>
        <v>3.2012688169818309</v>
      </c>
      <c r="BQ44" s="23">
        <v>2</v>
      </c>
      <c r="BR44" s="20">
        <v>92.297499999999999</v>
      </c>
      <c r="BS44" s="21">
        <v>25.204821215394489</v>
      </c>
      <c r="BT44" s="22">
        <v>0.27308238267986118</v>
      </c>
      <c r="BU44" s="21">
        <f t="shared" si="27"/>
        <v>0.51276388888888891</v>
      </c>
      <c r="BV44" s="21">
        <f t="shared" si="28"/>
        <v>0.14002678452996939</v>
      </c>
      <c r="BW44" s="23">
        <v>2</v>
      </c>
      <c r="BX44" s="20">
        <v>105.82499999999999</v>
      </c>
      <c r="BY44" s="21">
        <v>15.655344135470212</v>
      </c>
      <c r="BZ44" s="22">
        <v>0.147936160032792</v>
      </c>
      <c r="CA44" s="21">
        <f t="shared" si="21"/>
        <v>0.58791666666666664</v>
      </c>
      <c r="CB44" s="21">
        <f t="shared" si="22"/>
        <v>8.6974134085945634E-2</v>
      </c>
      <c r="CC44" s="23">
        <v>2</v>
      </c>
    </row>
    <row r="45" spans="1:81" s="29" customFormat="1" x14ac:dyDescent="0.35">
      <c r="A45" s="62" t="s">
        <v>61</v>
      </c>
      <c r="B45" s="58">
        <v>5269</v>
      </c>
      <c r="C45" s="23" t="s">
        <v>29</v>
      </c>
      <c r="D45" s="20">
        <v>914.78222222222223</v>
      </c>
      <c r="E45" s="21">
        <v>428.86985777695963</v>
      </c>
      <c r="F45" s="22">
        <v>0.46882181065470796</v>
      </c>
      <c r="G45" s="26">
        <v>5.0821234567901232</v>
      </c>
      <c r="H45" s="26">
        <v>2.3826103209831091</v>
      </c>
      <c r="I45" s="23">
        <v>6</v>
      </c>
      <c r="J45" s="20">
        <v>2996.5449999999996</v>
      </c>
      <c r="K45" s="21">
        <v>3353.8520393166673</v>
      </c>
      <c r="L45" s="22">
        <v>1.1192396707930858</v>
      </c>
      <c r="M45" s="26">
        <f t="shared" si="0"/>
        <v>16.64747222222222</v>
      </c>
      <c r="N45" s="26">
        <f t="shared" si="1"/>
        <v>18.632511329537039</v>
      </c>
      <c r="O45" s="23">
        <v>8</v>
      </c>
      <c r="P45" s="20">
        <v>702.98</v>
      </c>
      <c r="Q45" s="21">
        <v>225.11451485854934</v>
      </c>
      <c r="R45" s="25">
        <v>0.32022890389278408</v>
      </c>
      <c r="S45" s="21">
        <f t="shared" si="2"/>
        <v>3.9054444444444445</v>
      </c>
      <c r="T45" s="21">
        <f t="shared" si="17"/>
        <v>1.2506361936586075</v>
      </c>
      <c r="U45" s="23">
        <v>2</v>
      </c>
      <c r="V45" s="20"/>
      <c r="W45" s="21"/>
      <c r="X45" s="22"/>
      <c r="Y45" s="21"/>
      <c r="Z45" s="21"/>
      <c r="AA45" s="23"/>
      <c r="AB45" s="20">
        <v>1164.2325000000001</v>
      </c>
      <c r="AC45" s="21">
        <v>250.27902023291864</v>
      </c>
      <c r="AD45" s="22">
        <v>0.21497340113157692</v>
      </c>
      <c r="AE45" s="21">
        <f t="shared" si="3"/>
        <v>6.4679583333333337</v>
      </c>
      <c r="AF45" s="21">
        <f t="shared" si="18"/>
        <v>1.3904390012939924</v>
      </c>
      <c r="AG45" s="23">
        <v>3</v>
      </c>
      <c r="AH45" s="20">
        <v>1227.9275000000002</v>
      </c>
      <c r="AI45" s="21">
        <v>775.84584183435925</v>
      </c>
      <c r="AJ45" s="25">
        <v>0.63183359101767744</v>
      </c>
      <c r="AK45" s="26">
        <f t="shared" si="4"/>
        <v>6.8218194444444453</v>
      </c>
      <c r="AL45" s="26">
        <f t="shared" si="16"/>
        <v>4.3102546768575509</v>
      </c>
      <c r="AM45" s="23">
        <v>4</v>
      </c>
      <c r="AN45" s="20">
        <v>36.519999999999996</v>
      </c>
      <c r="AO45" s="21">
        <v>26.106382361407345</v>
      </c>
      <c r="AP45" s="25">
        <v>0.71485165283152652</v>
      </c>
      <c r="AQ45" s="21">
        <f t="shared" si="5"/>
        <v>0.20288888888888887</v>
      </c>
      <c r="AR45" s="21">
        <f t="shared" si="19"/>
        <v>0.14503545756337413</v>
      </c>
      <c r="AS45" s="23">
        <v>2</v>
      </c>
      <c r="AT45" s="20">
        <v>645.06999999999994</v>
      </c>
      <c r="AU45" s="21">
        <v>868.6523964164262</v>
      </c>
      <c r="AV45" s="22">
        <v>1.3466017585943018</v>
      </c>
      <c r="AW45" s="26">
        <f t="shared" si="7"/>
        <v>3.5837222222222218</v>
      </c>
      <c r="AX45" s="26">
        <f t="shared" si="8"/>
        <v>4.8258466467579231</v>
      </c>
      <c r="AY45" s="23">
        <v>2</v>
      </c>
      <c r="AZ45" s="20">
        <v>116.76333333333334</v>
      </c>
      <c r="BA45" s="21">
        <v>55.066823284684425</v>
      </c>
      <c r="BB45" s="22">
        <v>0.47161057938865875</v>
      </c>
      <c r="BC45" s="26">
        <f>AZ45/180</f>
        <v>0.64868518518518514</v>
      </c>
      <c r="BD45" s="26">
        <f>BC45*BB45</f>
        <v>0.30592679602602457</v>
      </c>
      <c r="BE45" s="23">
        <v>6</v>
      </c>
      <c r="BF45" s="20"/>
      <c r="BG45" s="21"/>
      <c r="BH45" s="22"/>
      <c r="BI45" s="21"/>
      <c r="BJ45" s="21"/>
      <c r="BK45" s="23"/>
      <c r="BL45" s="20">
        <v>5885.3850000000002</v>
      </c>
      <c r="BM45" s="21">
        <v>6026.6781671207573</v>
      </c>
      <c r="BN45" s="22">
        <v>1.0240074637633318</v>
      </c>
      <c r="BO45" s="21">
        <f t="shared" si="25"/>
        <v>32.696583333333336</v>
      </c>
      <c r="BP45" s="21">
        <f t="shared" si="26"/>
        <v>33.481545372893095</v>
      </c>
      <c r="BQ45" s="23">
        <v>2</v>
      </c>
      <c r="BR45" s="20">
        <v>90.46</v>
      </c>
      <c r="BS45" s="21">
        <v>92.277434944844416</v>
      </c>
      <c r="BT45" s="22">
        <v>1.0200910341017513</v>
      </c>
      <c r="BU45" s="21">
        <f t="shared" si="27"/>
        <v>0.50255555555555553</v>
      </c>
      <c r="BV45" s="21">
        <f t="shared" si="28"/>
        <v>0.51265241636024672</v>
      </c>
      <c r="BW45" s="23">
        <v>2</v>
      </c>
      <c r="BX45" s="20">
        <v>1897.62</v>
      </c>
      <c r="BY45" s="21">
        <v>531.98471575788653</v>
      </c>
      <c r="BZ45" s="22">
        <v>0.28034312230999175</v>
      </c>
      <c r="CA45" s="21">
        <f t="shared" si="21"/>
        <v>10.542333333333334</v>
      </c>
      <c r="CB45" s="21">
        <f t="shared" si="22"/>
        <v>2.9554706430993698</v>
      </c>
      <c r="CC45" s="23">
        <v>2</v>
      </c>
    </row>
    <row r="46" spans="1:81" s="29" customFormat="1" x14ac:dyDescent="0.35">
      <c r="A46" s="62" t="s">
        <v>62</v>
      </c>
      <c r="B46" s="56">
        <v>5496</v>
      </c>
      <c r="C46" s="23" t="s">
        <v>80</v>
      </c>
      <c r="D46" s="20">
        <v>56.144722222222221</v>
      </c>
      <c r="E46" s="21">
        <v>22.044395216538906</v>
      </c>
      <c r="F46" s="22">
        <v>0.39263521741699309</v>
      </c>
      <c r="G46" s="26">
        <v>0.31191512345679012</v>
      </c>
      <c r="H46" s="26">
        <v>0.12246886231410503</v>
      </c>
      <c r="I46" s="23">
        <v>6</v>
      </c>
      <c r="J46" s="20">
        <v>39.987499999999997</v>
      </c>
      <c r="K46" s="21">
        <v>25.965865688483806</v>
      </c>
      <c r="L46" s="22">
        <v>0.64934956395082988</v>
      </c>
      <c r="M46" s="26">
        <f t="shared" si="0"/>
        <v>0.22215277777777775</v>
      </c>
      <c r="N46" s="26">
        <f t="shared" si="1"/>
        <v>0.14425480938046559</v>
      </c>
      <c r="O46" s="23">
        <v>8</v>
      </c>
      <c r="P46" s="20">
        <v>37.024999999999999</v>
      </c>
      <c r="Q46" s="21">
        <v>1.4354267658086921</v>
      </c>
      <c r="R46" s="25">
        <v>3.8769122641693236E-2</v>
      </c>
      <c r="S46" s="21">
        <f t="shared" si="2"/>
        <v>0.20569444444444443</v>
      </c>
      <c r="T46" s="21">
        <f t="shared" si="17"/>
        <v>7.9745931433816229E-3</v>
      </c>
      <c r="U46" s="23">
        <v>2</v>
      </c>
      <c r="V46" s="20"/>
      <c r="W46" s="21"/>
      <c r="X46" s="22"/>
      <c r="Y46" s="21"/>
      <c r="Z46" s="21"/>
      <c r="AA46" s="23"/>
      <c r="AB46" s="20">
        <v>40.573611111111113</v>
      </c>
      <c r="AC46" s="21">
        <v>16.263410926177315</v>
      </c>
      <c r="AD46" s="22">
        <v>0.40083715697968941</v>
      </c>
      <c r="AE46" s="21">
        <f t="shared" si="3"/>
        <v>0.22540895061728397</v>
      </c>
      <c r="AF46" s="21">
        <f t="shared" si="18"/>
        <v>9.0352282923207308E-2</v>
      </c>
      <c r="AG46" s="23">
        <v>3</v>
      </c>
      <c r="AH46" s="20">
        <v>33.641666666666673</v>
      </c>
      <c r="AI46" s="21">
        <v>32.950387453463016</v>
      </c>
      <c r="AJ46" s="25">
        <v>0.97945169542124377</v>
      </c>
      <c r="AK46" s="26">
        <f t="shared" si="4"/>
        <v>0.18689814814814817</v>
      </c>
      <c r="AL46" s="26">
        <f t="shared" si="16"/>
        <v>0.18305770807479452</v>
      </c>
      <c r="AM46" s="23">
        <v>4</v>
      </c>
      <c r="AN46" s="20">
        <v>32.093333333333334</v>
      </c>
      <c r="AO46" s="21">
        <v>41.074650739030439</v>
      </c>
      <c r="AP46" s="25">
        <v>1.2798499399365528</v>
      </c>
      <c r="AQ46" s="21">
        <f t="shared" si="5"/>
        <v>0.17829629629629629</v>
      </c>
      <c r="AR46" s="21">
        <f t="shared" si="19"/>
        <v>0.22819250410572464</v>
      </c>
      <c r="AS46" s="23">
        <v>3</v>
      </c>
      <c r="AT46" s="20">
        <v>140.25</v>
      </c>
      <c r="AU46" s="21">
        <v>148.94497238913439</v>
      </c>
      <c r="AV46" s="22">
        <v>1.0619962380686945</v>
      </c>
      <c r="AW46" s="26">
        <f t="shared" si="7"/>
        <v>0.77916666666666667</v>
      </c>
      <c r="AX46" s="26">
        <f t="shared" si="8"/>
        <v>0.82747206882852442</v>
      </c>
      <c r="AY46" s="23">
        <v>2</v>
      </c>
      <c r="AZ46" s="20"/>
      <c r="BA46" s="21"/>
      <c r="BB46" s="22"/>
      <c r="BC46" s="26"/>
      <c r="BD46" s="26"/>
      <c r="BE46" s="23"/>
      <c r="BF46" s="20">
        <v>80.300000000000011</v>
      </c>
      <c r="BG46" s="21"/>
      <c r="BH46" s="22"/>
      <c r="BI46" s="21">
        <f>BF46/180</f>
        <v>0.44611111111111118</v>
      </c>
      <c r="BJ46" s="21"/>
      <c r="BK46" s="23">
        <v>1</v>
      </c>
      <c r="BL46" s="20">
        <v>320.07333333333332</v>
      </c>
      <c r="BM46" s="21">
        <v>285.68940868245949</v>
      </c>
      <c r="BN46" s="22">
        <v>0.89257485372870637</v>
      </c>
      <c r="BO46" s="21">
        <f t="shared" si="25"/>
        <v>1.7781851851851851</v>
      </c>
      <c r="BP46" s="21">
        <f t="shared" si="26"/>
        <v>1.5871633815692192</v>
      </c>
      <c r="BQ46" s="23">
        <v>3</v>
      </c>
      <c r="BR46" s="20">
        <v>37.674999999999997</v>
      </c>
      <c r="BS46" s="21">
        <v>9.1711749519895278</v>
      </c>
      <c r="BT46" s="22">
        <v>0.2434286649499543</v>
      </c>
      <c r="BU46" s="21">
        <f t="shared" si="27"/>
        <v>0.20930555555555555</v>
      </c>
      <c r="BV46" s="21">
        <f t="shared" si="28"/>
        <v>5.095097195549738E-2</v>
      </c>
      <c r="BW46" s="23">
        <v>2</v>
      </c>
      <c r="BX46" s="20">
        <v>57.465000000000003</v>
      </c>
      <c r="BY46" s="21">
        <v>26.60842817604977</v>
      </c>
      <c r="BZ46" s="22">
        <v>0.46303712130948871</v>
      </c>
      <c r="CA46" s="21">
        <f t="shared" si="21"/>
        <v>0.31925000000000003</v>
      </c>
      <c r="CB46" s="21">
        <f t="shared" si="22"/>
        <v>0.14782460097805428</v>
      </c>
      <c r="CC46" s="23">
        <v>2</v>
      </c>
    </row>
    <row r="47" spans="1:81" s="29" customFormat="1" x14ac:dyDescent="0.35">
      <c r="A47" s="62" t="s">
        <v>63</v>
      </c>
      <c r="B47" s="56">
        <v>8070</v>
      </c>
      <c r="C47" s="23" t="s">
        <v>29</v>
      </c>
      <c r="D47" s="20">
        <v>191.15916666666666</v>
      </c>
      <c r="E47" s="21">
        <v>84.460967459334015</v>
      </c>
      <c r="F47" s="22">
        <v>0.44183582159370166</v>
      </c>
      <c r="G47" s="26">
        <v>1.0619953703703704</v>
      </c>
      <c r="H47" s="26">
        <v>0.46922759699630007</v>
      </c>
      <c r="I47" s="23">
        <v>6</v>
      </c>
      <c r="J47" s="20">
        <v>660.17208333333338</v>
      </c>
      <c r="K47" s="21">
        <v>407.0011364205497</v>
      </c>
      <c r="L47" s="22">
        <v>0.61650764504540123</v>
      </c>
      <c r="M47" s="26">
        <f t="shared" si="0"/>
        <v>3.6676226851851856</v>
      </c>
      <c r="N47" s="26">
        <f t="shared" si="1"/>
        <v>2.2611174245586096</v>
      </c>
      <c r="O47" s="23">
        <v>8</v>
      </c>
      <c r="P47" s="20">
        <v>47.024999999999999</v>
      </c>
      <c r="Q47" s="21">
        <v>1.2940054095713807</v>
      </c>
      <c r="R47" s="25">
        <v>2.751739307966785E-2</v>
      </c>
      <c r="S47" s="21">
        <f t="shared" si="2"/>
        <v>0.26124999999999998</v>
      </c>
      <c r="T47" s="21">
        <f t="shared" si="17"/>
        <v>7.188918942063225E-3</v>
      </c>
      <c r="U47" s="23">
        <v>2</v>
      </c>
      <c r="V47" s="20"/>
      <c r="W47" s="21"/>
      <c r="X47" s="22"/>
      <c r="Y47" s="21"/>
      <c r="Z47" s="21"/>
      <c r="AA47" s="23"/>
      <c r="AB47" s="20">
        <v>275.83361111111111</v>
      </c>
      <c r="AC47" s="21">
        <v>102.09584676479436</v>
      </c>
      <c r="AD47" s="22">
        <v>0.37013562761090846</v>
      </c>
      <c r="AE47" s="21">
        <f t="shared" si="3"/>
        <v>1.532408950617284</v>
      </c>
      <c r="AF47" s="21">
        <f t="shared" si="18"/>
        <v>0.56719914869330201</v>
      </c>
      <c r="AG47" s="23">
        <v>3</v>
      </c>
      <c r="AH47" s="20">
        <v>1447.8408333333334</v>
      </c>
      <c r="AI47" s="21">
        <v>1608.8079306957202</v>
      </c>
      <c r="AJ47" s="25">
        <v>1.1111773432938727</v>
      </c>
      <c r="AK47" s="26">
        <f t="shared" si="4"/>
        <v>8.0435601851851857</v>
      </c>
      <c r="AL47" s="26">
        <f t="shared" si="16"/>
        <v>8.9378218371984453</v>
      </c>
      <c r="AM47" s="23">
        <v>4</v>
      </c>
      <c r="AN47" s="20">
        <v>11.13</v>
      </c>
      <c r="AO47" s="21">
        <v>13.765914426582787</v>
      </c>
      <c r="AP47" s="25">
        <v>1.2368296879229816</v>
      </c>
      <c r="AQ47" s="21">
        <f t="shared" si="5"/>
        <v>6.1833333333333337E-2</v>
      </c>
      <c r="AR47" s="21">
        <f t="shared" si="19"/>
        <v>7.6477302369904368E-2</v>
      </c>
      <c r="AS47" s="23">
        <v>3</v>
      </c>
      <c r="AT47" s="20">
        <v>83.16</v>
      </c>
      <c r="AU47" s="21">
        <v>83.184041738785439</v>
      </c>
      <c r="AV47" s="22">
        <v>1.0002891021979972</v>
      </c>
      <c r="AW47" s="26">
        <f t="shared" si="7"/>
        <v>0.46199999999999997</v>
      </c>
      <c r="AX47" s="26">
        <f t="shared" si="8"/>
        <v>0.46213356521547466</v>
      </c>
      <c r="AY47" s="23">
        <v>2</v>
      </c>
      <c r="AZ47" s="20">
        <v>2.8420000000000001</v>
      </c>
      <c r="BA47" s="21">
        <v>3.2993287196034293</v>
      </c>
      <c r="BB47" s="22">
        <v>1.1609179168203481</v>
      </c>
      <c r="BC47" s="26">
        <f>AZ47/180</f>
        <v>1.578888888888889E-2</v>
      </c>
      <c r="BD47" s="26">
        <f>BC47*BB47</f>
        <v>1.8329603997796831E-2</v>
      </c>
      <c r="BE47" s="23">
        <v>5</v>
      </c>
      <c r="BF47" s="20">
        <v>108.74</v>
      </c>
      <c r="BG47" s="21"/>
      <c r="BH47" s="22"/>
      <c r="BI47" s="21">
        <f>BF47/180</f>
        <v>0.60411111111111104</v>
      </c>
      <c r="BJ47" s="21"/>
      <c r="BK47" s="23">
        <v>1</v>
      </c>
      <c r="BL47" s="20">
        <v>1940.926666666667</v>
      </c>
      <c r="BM47" s="21">
        <v>1855.4405080555214</v>
      </c>
      <c r="BN47" s="22">
        <v>0.9559560079835685</v>
      </c>
      <c r="BO47" s="21">
        <f t="shared" si="25"/>
        <v>10.782925925925927</v>
      </c>
      <c r="BP47" s="21">
        <f t="shared" si="26"/>
        <v>10.308002822530673</v>
      </c>
      <c r="BQ47" s="23">
        <v>3</v>
      </c>
      <c r="BR47" s="20">
        <v>2.75</v>
      </c>
      <c r="BS47" s="21">
        <v>0.15556349186104027</v>
      </c>
      <c r="BT47" s="22">
        <v>5.6568542494923733E-2</v>
      </c>
      <c r="BU47" s="21">
        <f t="shared" si="27"/>
        <v>1.5277777777777777E-2</v>
      </c>
      <c r="BV47" s="21">
        <f t="shared" si="28"/>
        <v>8.6424162145022371E-4</v>
      </c>
      <c r="BW47" s="23">
        <v>2</v>
      </c>
      <c r="BX47" s="20">
        <v>344.61500000000001</v>
      </c>
      <c r="BY47" s="21">
        <v>64.976042123231863</v>
      </c>
      <c r="BZ47" s="22">
        <v>0.18854676123567418</v>
      </c>
      <c r="CA47" s="21">
        <f t="shared" si="21"/>
        <v>1.9145277777777778</v>
      </c>
      <c r="CB47" s="21">
        <f t="shared" si="22"/>
        <v>0.36097801179573258</v>
      </c>
      <c r="CC47" s="23">
        <v>2</v>
      </c>
    </row>
    <row r="48" spans="1:81" s="29" customFormat="1" x14ac:dyDescent="0.35">
      <c r="A48" s="62" t="s">
        <v>64</v>
      </c>
      <c r="B48" s="56">
        <v>14177</v>
      </c>
      <c r="C48" s="23" t="s">
        <v>29</v>
      </c>
      <c r="D48" s="20">
        <v>70.795555555555566</v>
      </c>
      <c r="E48" s="21">
        <v>29.586420452382956</v>
      </c>
      <c r="F48" s="22">
        <v>0.41791352889611177</v>
      </c>
      <c r="G48" s="26">
        <v>0.39330864197530868</v>
      </c>
      <c r="H48" s="26">
        <v>0.16436900251323863</v>
      </c>
      <c r="I48" s="23">
        <v>6</v>
      </c>
      <c r="J48" s="20">
        <v>99.90291666666667</v>
      </c>
      <c r="K48" s="21">
        <v>64.011441659235018</v>
      </c>
      <c r="L48" s="22">
        <v>0.64073646491036729</v>
      </c>
      <c r="M48" s="26">
        <f t="shared" si="0"/>
        <v>0.55501620370370375</v>
      </c>
      <c r="N48" s="26">
        <f t="shared" si="1"/>
        <v>0.35561912032908344</v>
      </c>
      <c r="O48" s="23">
        <v>8</v>
      </c>
      <c r="P48" s="20">
        <v>51.935000000000002</v>
      </c>
      <c r="Q48" s="21">
        <v>9.9631345469184431</v>
      </c>
      <c r="R48" s="25">
        <v>0.19183853946121965</v>
      </c>
      <c r="S48" s="21">
        <f t="shared" si="2"/>
        <v>0.28852777777777777</v>
      </c>
      <c r="T48" s="21">
        <f t="shared" si="17"/>
        <v>5.5350747482880235E-2</v>
      </c>
      <c r="U48" s="23">
        <v>2</v>
      </c>
      <c r="V48" s="20"/>
      <c r="W48" s="21"/>
      <c r="X48" s="22"/>
      <c r="Y48" s="21"/>
      <c r="Z48" s="21"/>
      <c r="AA48" s="23"/>
      <c r="AB48" s="20">
        <v>85.061111111111117</v>
      </c>
      <c r="AC48" s="21">
        <v>4.2730347442919197</v>
      </c>
      <c r="AD48" s="22">
        <v>5.0234880410982008E-2</v>
      </c>
      <c r="AE48" s="21">
        <f t="shared" si="3"/>
        <v>0.47256172839506178</v>
      </c>
      <c r="AF48" s="21">
        <f t="shared" si="18"/>
        <v>2.3739081912732888E-2</v>
      </c>
      <c r="AG48" s="23">
        <v>3</v>
      </c>
      <c r="AH48" s="20">
        <v>23.031666666666666</v>
      </c>
      <c r="AI48" s="21">
        <v>3.8806507186295502</v>
      </c>
      <c r="AJ48" s="25">
        <v>0.16849196260060281</v>
      </c>
      <c r="AK48" s="26">
        <f t="shared" si="4"/>
        <v>0.12795370370370371</v>
      </c>
      <c r="AL48" s="26">
        <f t="shared" si="16"/>
        <v>2.1559170659053058E-2</v>
      </c>
      <c r="AM48" s="23">
        <v>4</v>
      </c>
      <c r="AN48" s="20">
        <v>79.221666666666664</v>
      </c>
      <c r="AO48" s="21">
        <v>95.385950529065497</v>
      </c>
      <c r="AP48" s="25">
        <v>1.2040386745511391</v>
      </c>
      <c r="AQ48" s="21">
        <f t="shared" si="5"/>
        <v>0.44012037037037033</v>
      </c>
      <c r="AR48" s="21">
        <f t="shared" si="19"/>
        <v>0.52992194738369713</v>
      </c>
      <c r="AS48" s="23">
        <v>3</v>
      </c>
      <c r="AT48" s="20">
        <v>85.232500000000002</v>
      </c>
      <c r="AU48" s="21">
        <v>97.449921049224073</v>
      </c>
      <c r="AV48" s="22">
        <v>1.1433422819842674</v>
      </c>
      <c r="AW48" s="26">
        <f t="shared" si="7"/>
        <v>0.4735138888888889</v>
      </c>
      <c r="AX48" s="26">
        <f t="shared" si="8"/>
        <v>0.54138845027346705</v>
      </c>
      <c r="AY48" s="23">
        <v>2</v>
      </c>
      <c r="AZ48" s="20"/>
      <c r="BA48" s="21"/>
      <c r="BB48" s="22"/>
      <c r="BC48" s="21"/>
      <c r="BD48" s="21"/>
      <c r="BE48" s="23"/>
      <c r="BF48" s="20"/>
      <c r="BG48" s="21"/>
      <c r="BH48" s="22"/>
      <c r="BI48" s="21"/>
      <c r="BJ48" s="21"/>
      <c r="BK48" s="23"/>
      <c r="BL48" s="20">
        <v>165.4675</v>
      </c>
      <c r="BM48" s="21">
        <v>181.42592238293844</v>
      </c>
      <c r="BN48" s="22">
        <v>1.0964444521307111</v>
      </c>
      <c r="BO48" s="21">
        <f t="shared" si="25"/>
        <v>0.91926388888888888</v>
      </c>
      <c r="BP48" s="21">
        <f t="shared" si="26"/>
        <v>1.0079217910163247</v>
      </c>
      <c r="BQ48" s="23">
        <v>2</v>
      </c>
      <c r="BR48" s="20">
        <v>84.875</v>
      </c>
      <c r="BS48" s="21">
        <v>24.741666273717303</v>
      </c>
      <c r="BT48" s="22">
        <v>0.2915071136814999</v>
      </c>
      <c r="BU48" s="21">
        <f t="shared" si="27"/>
        <v>0.47152777777777777</v>
      </c>
      <c r="BV48" s="21">
        <f t="shared" si="28"/>
        <v>0.13745370152065167</v>
      </c>
      <c r="BW48" s="23">
        <v>2</v>
      </c>
      <c r="BX48" s="20">
        <v>81.734999999999999</v>
      </c>
      <c r="BY48" s="21">
        <v>19.431294347006308</v>
      </c>
      <c r="BZ48" s="22">
        <v>0.23773529512456484</v>
      </c>
      <c r="CA48" s="21">
        <f t="shared" si="21"/>
        <v>0.45408333333333334</v>
      </c>
      <c r="CB48" s="21">
        <f t="shared" si="22"/>
        <v>0.10795163526114615</v>
      </c>
      <c r="CC48" s="23">
        <v>2</v>
      </c>
    </row>
    <row r="49" spans="1:81" s="29" customFormat="1" x14ac:dyDescent="0.35">
      <c r="A49" s="62" t="s">
        <v>65</v>
      </c>
      <c r="B49" s="56">
        <v>13957</v>
      </c>
      <c r="C49" s="23" t="s">
        <v>29</v>
      </c>
      <c r="D49" s="20">
        <v>313.97180555555559</v>
      </c>
      <c r="E49" s="21">
        <v>168.90407431308506</v>
      </c>
      <c r="F49" s="22">
        <v>0.53795936872171923</v>
      </c>
      <c r="G49" s="26">
        <v>1.7442878086419755</v>
      </c>
      <c r="H49" s="26">
        <v>0.9383559684060282</v>
      </c>
      <c r="I49" s="23">
        <v>6</v>
      </c>
      <c r="J49" s="20">
        <v>493.17062500000003</v>
      </c>
      <c r="K49" s="21">
        <v>385.83104675341923</v>
      </c>
      <c r="L49" s="22">
        <v>0.78234798910299896</v>
      </c>
      <c r="M49" s="26">
        <f t="shared" si="0"/>
        <v>2.7398368055555555</v>
      </c>
      <c r="N49" s="26">
        <f t="shared" si="1"/>
        <v>2.1435058152967734</v>
      </c>
      <c r="O49" s="23">
        <v>8</v>
      </c>
      <c r="P49" s="20">
        <v>282.3125</v>
      </c>
      <c r="Q49" s="21">
        <v>116.9165707352897</v>
      </c>
      <c r="R49" s="25">
        <v>0.4141388381148185</v>
      </c>
      <c r="S49" s="21">
        <f t="shared" si="2"/>
        <v>1.5684027777777778</v>
      </c>
      <c r="T49" s="21">
        <f t="shared" si="17"/>
        <v>0.64953650408494279</v>
      </c>
      <c r="U49" s="23">
        <v>2</v>
      </c>
      <c r="V49" s="20"/>
      <c r="W49" s="21"/>
      <c r="X49" s="22"/>
      <c r="Y49" s="21"/>
      <c r="Z49" s="21"/>
      <c r="AA49" s="23"/>
      <c r="AB49" s="20">
        <v>353.68833333333328</v>
      </c>
      <c r="AC49" s="21">
        <v>80.177659407440956</v>
      </c>
      <c r="AD49" s="22">
        <v>0.22669014454564321</v>
      </c>
      <c r="AE49" s="21">
        <f t="shared" si="3"/>
        <v>1.9649351851851848</v>
      </c>
      <c r="AF49" s="21">
        <f t="shared" si="18"/>
        <v>0.44543144115244976</v>
      </c>
      <c r="AG49" s="23">
        <v>2</v>
      </c>
      <c r="AH49" s="20">
        <v>327.88625000000002</v>
      </c>
      <c r="AI49" s="21">
        <v>209.52098575779144</v>
      </c>
      <c r="AJ49" s="25">
        <v>0.6390050993531794</v>
      </c>
      <c r="AK49" s="26">
        <f t="shared" si="4"/>
        <v>1.8215902777777779</v>
      </c>
      <c r="AL49" s="26">
        <f t="shared" si="16"/>
        <v>1.1640054764321746</v>
      </c>
      <c r="AM49" s="23">
        <v>4</v>
      </c>
      <c r="AN49" s="20">
        <v>302.59499999999997</v>
      </c>
      <c r="AO49" s="21">
        <v>387.48225769059411</v>
      </c>
      <c r="AP49" s="25">
        <v>1.2805309330643075</v>
      </c>
      <c r="AQ49" s="21">
        <f t="shared" si="5"/>
        <v>1.6810833333333333</v>
      </c>
      <c r="AR49" s="21">
        <f t="shared" si="19"/>
        <v>2.1526792093921894</v>
      </c>
      <c r="AS49" s="23">
        <v>3</v>
      </c>
      <c r="AT49" s="20">
        <v>859.99749999999995</v>
      </c>
      <c r="AU49" s="21">
        <v>1139.7536007894425</v>
      </c>
      <c r="AV49" s="22">
        <v>1.3252987372514951</v>
      </c>
      <c r="AW49" s="26">
        <f t="shared" si="7"/>
        <v>4.7777638888888889</v>
      </c>
      <c r="AX49" s="26">
        <f t="shared" si="8"/>
        <v>6.3319644488302371</v>
      </c>
      <c r="AY49" s="23">
        <v>2</v>
      </c>
      <c r="AZ49" s="20"/>
      <c r="BA49" s="21"/>
      <c r="BB49" s="22"/>
      <c r="BC49" s="21"/>
      <c r="BD49" s="21"/>
      <c r="BE49" s="23"/>
      <c r="BF49" s="20">
        <v>1324.605</v>
      </c>
      <c r="BG49" s="21"/>
      <c r="BH49" s="22"/>
      <c r="BI49" s="21">
        <f>BF49/180</f>
        <v>7.3589166666666666</v>
      </c>
      <c r="BJ49" s="21"/>
      <c r="BK49" s="23">
        <v>1</v>
      </c>
      <c r="BL49" s="20">
        <v>2737.7775000000001</v>
      </c>
      <c r="BM49" s="21">
        <v>2909.9742142865289</v>
      </c>
      <c r="BN49" s="22">
        <v>1.0628965335154259</v>
      </c>
      <c r="BO49" s="21">
        <f t="shared" si="25"/>
        <v>15.209875</v>
      </c>
      <c r="BP49" s="21">
        <f t="shared" si="26"/>
        <v>16.16652341270294</v>
      </c>
      <c r="BQ49" s="23">
        <v>2</v>
      </c>
      <c r="BR49" s="20">
        <v>101.61749999999999</v>
      </c>
      <c r="BS49" s="21">
        <v>93.652757634252268</v>
      </c>
      <c r="BT49" s="22">
        <v>0.92162036690778926</v>
      </c>
      <c r="BU49" s="21">
        <f t="shared" si="27"/>
        <v>0.56454166666666661</v>
      </c>
      <c r="BV49" s="21">
        <f t="shared" si="28"/>
        <v>0.52029309796806811</v>
      </c>
      <c r="BW49" s="23">
        <v>2</v>
      </c>
      <c r="BX49" s="20">
        <v>732.36249999999995</v>
      </c>
      <c r="BY49" s="21">
        <v>246.01305577651831</v>
      </c>
      <c r="BZ49" s="22">
        <v>0.33591705716297371</v>
      </c>
      <c r="CA49" s="21">
        <f t="shared" si="21"/>
        <v>4.068680555555555</v>
      </c>
      <c r="CB49" s="21">
        <f t="shared" si="22"/>
        <v>1.366739198758435</v>
      </c>
      <c r="CC49" s="23">
        <v>2</v>
      </c>
    </row>
    <row r="50" spans="1:81" s="29" customFormat="1" x14ac:dyDescent="0.35">
      <c r="A50" s="62" t="s">
        <v>66</v>
      </c>
      <c r="B50" s="56">
        <v>17679</v>
      </c>
      <c r="C50" s="23" t="s">
        <v>29</v>
      </c>
      <c r="D50" s="20">
        <v>1590.8251388888887</v>
      </c>
      <c r="E50" s="21">
        <v>899.44956108914187</v>
      </c>
      <c r="F50" s="22">
        <v>0.5653981315114005</v>
      </c>
      <c r="G50" s="26">
        <v>8.837917438271603</v>
      </c>
      <c r="H50" s="26">
        <v>4.9969420060507881</v>
      </c>
      <c r="I50" s="23">
        <v>6</v>
      </c>
      <c r="J50" s="20">
        <v>735.93083333333334</v>
      </c>
      <c r="K50" s="21">
        <v>537.88330855735171</v>
      </c>
      <c r="L50" s="22">
        <v>0.73088839901034863</v>
      </c>
      <c r="M50" s="26">
        <f t="shared" si="0"/>
        <v>4.0885046296296297</v>
      </c>
      <c r="N50" s="26">
        <f t="shared" si="1"/>
        <v>2.9882406030963984</v>
      </c>
      <c r="O50" s="23">
        <v>8</v>
      </c>
      <c r="P50" s="20">
        <v>617.76250000000005</v>
      </c>
      <c r="Q50" s="21">
        <v>276.22065746880725</v>
      </c>
      <c r="R50" s="25">
        <v>0.4471308269258934</v>
      </c>
      <c r="S50" s="21">
        <f t="shared" si="2"/>
        <v>3.4320138888888891</v>
      </c>
      <c r="T50" s="21">
        <f t="shared" si="17"/>
        <v>1.5345592081600403</v>
      </c>
      <c r="U50" s="23">
        <v>2</v>
      </c>
      <c r="V50" s="20">
        <v>21.131666666666668</v>
      </c>
      <c r="W50" s="21">
        <v>8.0623388872791324</v>
      </c>
      <c r="X50" s="22">
        <v>0.38152877453801398</v>
      </c>
      <c r="Y50" s="21">
        <f>V50/180</f>
        <v>0.11739814814814815</v>
      </c>
      <c r="Z50" s="21">
        <f>Y50*X50</f>
        <v>4.4790771595995184E-2</v>
      </c>
      <c r="AA50" s="23">
        <v>3</v>
      </c>
      <c r="AB50" s="20">
        <v>309.51437499999997</v>
      </c>
      <c r="AC50" s="21">
        <v>106.68090544978909</v>
      </c>
      <c r="AD50" s="22">
        <v>0.34467189270220194</v>
      </c>
      <c r="AE50" s="21">
        <f t="shared" si="3"/>
        <v>1.7195243055555554</v>
      </c>
      <c r="AF50" s="21">
        <f t="shared" si="18"/>
        <v>0.59267169694327271</v>
      </c>
      <c r="AG50" s="23">
        <v>2</v>
      </c>
      <c r="AH50" s="20">
        <v>184.44958333333332</v>
      </c>
      <c r="AI50" s="21">
        <v>105.50101068828683</v>
      </c>
      <c r="AJ50" s="25">
        <v>0.57197749532254383</v>
      </c>
      <c r="AK50" s="26">
        <f t="shared" si="4"/>
        <v>1.0247199074074074</v>
      </c>
      <c r="AL50" s="26">
        <f t="shared" si="16"/>
        <v>0.58611672604603793</v>
      </c>
      <c r="AM50" s="23">
        <v>4</v>
      </c>
      <c r="AN50" s="20">
        <v>56.934999999999995</v>
      </c>
      <c r="AO50" s="21">
        <v>68.69542379227309</v>
      </c>
      <c r="AP50" s="25">
        <v>1.206558773904858</v>
      </c>
      <c r="AQ50" s="21">
        <f t="shared" si="5"/>
        <v>0.31630555555555551</v>
      </c>
      <c r="AR50" s="21">
        <f t="shared" si="19"/>
        <v>0.381641243290406</v>
      </c>
      <c r="AS50" s="23">
        <v>2</v>
      </c>
      <c r="AT50" s="20">
        <v>697.11</v>
      </c>
      <c r="AU50" s="21">
        <v>920.15098329024249</v>
      </c>
      <c r="AV50" s="22">
        <v>1.3199509163406671</v>
      </c>
      <c r="AW50" s="26">
        <f t="shared" si="7"/>
        <v>3.8728333333333333</v>
      </c>
      <c r="AX50" s="26">
        <f t="shared" si="8"/>
        <v>5.1119499071680137</v>
      </c>
      <c r="AY50" s="23">
        <v>2</v>
      </c>
      <c r="AZ50" s="20"/>
      <c r="BA50" s="21"/>
      <c r="BB50" s="22"/>
      <c r="BC50" s="21"/>
      <c r="BD50" s="21"/>
      <c r="BE50" s="23"/>
      <c r="BF50" s="20">
        <v>1117.23</v>
      </c>
      <c r="BG50" s="21"/>
      <c r="BH50" s="22"/>
      <c r="BI50" s="21">
        <f>BF50/180</f>
        <v>6.2068333333333339</v>
      </c>
      <c r="BJ50" s="21"/>
      <c r="BK50" s="23">
        <v>1</v>
      </c>
      <c r="BL50" s="20">
        <v>3282.31</v>
      </c>
      <c r="BM50" s="21">
        <v>2942.1935347712938</v>
      </c>
      <c r="BN50" s="22">
        <v>0.89637893275506997</v>
      </c>
      <c r="BO50" s="21">
        <f t="shared" si="25"/>
        <v>18.235055555555554</v>
      </c>
      <c r="BP50" s="21">
        <f t="shared" si="26"/>
        <v>16.345519637618299</v>
      </c>
      <c r="BQ50" s="23">
        <v>2</v>
      </c>
      <c r="BR50" s="20">
        <v>117.19499999999999</v>
      </c>
      <c r="BS50" s="21">
        <v>124.70535193005952</v>
      </c>
      <c r="BT50" s="22">
        <v>1.0640842350787962</v>
      </c>
      <c r="BU50" s="21">
        <f t="shared" si="27"/>
        <v>0.65108333333333335</v>
      </c>
      <c r="BV50" s="21">
        <f t="shared" si="28"/>
        <v>0.69280751072255298</v>
      </c>
      <c r="BW50" s="23">
        <v>2</v>
      </c>
      <c r="BX50" s="20">
        <v>386.03</v>
      </c>
      <c r="BY50" s="21">
        <v>128.25502797161607</v>
      </c>
      <c r="BZ50" s="22">
        <v>0.33224108999719215</v>
      </c>
      <c r="CA50" s="21">
        <f t="shared" si="21"/>
        <v>2.1446111111111108</v>
      </c>
      <c r="CB50" s="21">
        <f t="shared" si="22"/>
        <v>0.71252793317564478</v>
      </c>
      <c r="CC50" s="23">
        <v>2</v>
      </c>
    </row>
    <row r="51" spans="1:81" x14ac:dyDescent="0.35">
      <c r="A51" s="63" t="s">
        <v>67</v>
      </c>
      <c r="B51" s="56">
        <v>4542</v>
      </c>
      <c r="C51" s="23" t="s">
        <v>29</v>
      </c>
      <c r="D51" s="30">
        <v>5.3061666666666669</v>
      </c>
      <c r="E51" s="31">
        <v>4.6879567036775773</v>
      </c>
      <c r="F51" s="34">
        <v>0.88349217018140724</v>
      </c>
      <c r="G51" s="31">
        <v>2.9478703703703705E-2</v>
      </c>
      <c r="H51" s="31">
        <v>2.6044203909319875E-2</v>
      </c>
      <c r="I51" s="33">
        <v>5</v>
      </c>
      <c r="J51" s="30">
        <v>5.3893749999999994</v>
      </c>
      <c r="K51" s="31">
        <v>4.4905769892552323</v>
      </c>
      <c r="L51" s="34">
        <v>0.8332277841596164</v>
      </c>
      <c r="M51" s="31">
        <v>2.994097222222222E-2</v>
      </c>
      <c r="N51" s="31">
        <v>2.4947649940306845E-2</v>
      </c>
      <c r="O51" s="33">
        <v>8</v>
      </c>
      <c r="P51" s="30">
        <v>2.0649999999999999</v>
      </c>
      <c r="Q51" s="31">
        <v>1.4212846301849604</v>
      </c>
      <c r="R51" s="32">
        <v>0.68827342866099783</v>
      </c>
      <c r="S51" s="31">
        <v>1.1472222222222222E-2</v>
      </c>
      <c r="T51" s="31">
        <v>7.8960257232497805E-3</v>
      </c>
      <c r="U51" s="33">
        <v>2</v>
      </c>
      <c r="V51" s="30"/>
      <c r="W51" s="31"/>
      <c r="X51" s="34"/>
      <c r="Y51" s="35"/>
      <c r="Z51" s="35"/>
      <c r="AA51" s="33"/>
      <c r="AB51" s="30">
        <v>15.752291666666666</v>
      </c>
      <c r="AC51" s="31">
        <v>0.57187260928462025</v>
      </c>
      <c r="AD51" s="34">
        <v>3.630408967698056E-2</v>
      </c>
      <c r="AE51" s="31">
        <v>8.7512731481481476E-2</v>
      </c>
      <c r="AF51" s="31">
        <v>3.1770700515812234E-3</v>
      </c>
      <c r="AG51" s="33">
        <v>2</v>
      </c>
      <c r="AH51" s="30">
        <v>0.10666666666666667</v>
      </c>
      <c r="AI51" s="31"/>
      <c r="AJ51" s="32"/>
      <c r="AK51" s="31">
        <v>5.9259259259259258E-4</v>
      </c>
      <c r="AL51" s="31"/>
      <c r="AM51" s="33">
        <v>1</v>
      </c>
      <c r="AN51" s="30"/>
      <c r="AO51" s="31"/>
      <c r="AP51" s="32"/>
      <c r="AQ51" s="31"/>
      <c r="AR51" s="31"/>
      <c r="AS51" s="33"/>
      <c r="AT51" s="30">
        <v>10.82</v>
      </c>
      <c r="AU51" s="31"/>
      <c r="AV51" s="34"/>
      <c r="AW51" s="31">
        <v>6.0111111111111115E-2</v>
      </c>
      <c r="AX51" s="31"/>
      <c r="AY51" s="33">
        <v>1</v>
      </c>
      <c r="AZ51" s="30"/>
      <c r="BA51" s="31"/>
      <c r="BB51" s="34"/>
      <c r="BC51" s="31"/>
      <c r="BD51" s="31">
        <v>0</v>
      </c>
      <c r="BE51" s="33"/>
      <c r="BF51" s="30">
        <v>5.72</v>
      </c>
      <c r="BG51" s="31"/>
      <c r="BH51" s="34"/>
      <c r="BI51" s="31">
        <v>3.177777777777778E-2</v>
      </c>
      <c r="BJ51" s="31">
        <v>0</v>
      </c>
      <c r="BK51" s="33">
        <v>1</v>
      </c>
      <c r="BL51" s="30">
        <v>80.58</v>
      </c>
      <c r="BM51" s="31">
        <v>108.22976392841295</v>
      </c>
      <c r="BN51" s="34">
        <v>1.3431343252471202</v>
      </c>
      <c r="BO51" s="31">
        <v>0.44766666666666666</v>
      </c>
      <c r="BP51" s="31">
        <v>0.60127646626896081</v>
      </c>
      <c r="BQ51" s="33">
        <v>2</v>
      </c>
      <c r="BR51" s="30">
        <v>0.37</v>
      </c>
      <c r="BS51" s="31"/>
      <c r="BT51" s="34"/>
      <c r="BU51" s="31">
        <v>2.0555555555555557E-3</v>
      </c>
      <c r="BV51" s="31"/>
      <c r="BW51" s="33">
        <v>1</v>
      </c>
      <c r="BX51" s="30"/>
      <c r="BY51" s="31"/>
      <c r="BZ51" s="34"/>
      <c r="CA51" s="31"/>
      <c r="CB51" s="31"/>
      <c r="CC51" s="33"/>
    </row>
    <row r="52" spans="1:81" x14ac:dyDescent="0.35">
      <c r="A52" s="63" t="s">
        <v>68</v>
      </c>
      <c r="B52" s="56">
        <v>3730</v>
      </c>
      <c r="C52" s="23" t="s">
        <v>80</v>
      </c>
      <c r="D52" s="30">
        <v>16.005000000000003</v>
      </c>
      <c r="E52" s="31">
        <v>9.135019157068033</v>
      </c>
      <c r="F52" s="34">
        <v>0.57076033471215437</v>
      </c>
      <c r="G52" s="31">
        <v>8.8916666666666686E-2</v>
      </c>
      <c r="H52" s="31">
        <v>5.0750106428155736E-2</v>
      </c>
      <c r="I52" s="33">
        <v>5</v>
      </c>
      <c r="J52" s="30">
        <v>23.844999999999999</v>
      </c>
      <c r="K52" s="31">
        <v>10.03766335928267</v>
      </c>
      <c r="L52" s="34">
        <v>0.42095463867824157</v>
      </c>
      <c r="M52" s="31">
        <v>0.13247222222222221</v>
      </c>
      <c r="N52" s="31">
        <v>5.5764796440459272E-2</v>
      </c>
      <c r="O52" s="33">
        <v>8</v>
      </c>
      <c r="P52" s="30">
        <v>14.405000000000001</v>
      </c>
      <c r="Q52" s="31">
        <v>1.5344217151748067</v>
      </c>
      <c r="R52" s="32">
        <v>0.10652007741581442</v>
      </c>
      <c r="S52" s="31">
        <v>8.0027777777777781E-2</v>
      </c>
      <c r="T52" s="31">
        <v>8.5245650843044814E-3</v>
      </c>
      <c r="U52" s="33">
        <v>2</v>
      </c>
      <c r="V52" s="30"/>
      <c r="W52" s="31"/>
      <c r="X52" s="34"/>
      <c r="Y52" s="35"/>
      <c r="Z52" s="35"/>
      <c r="AA52" s="33"/>
      <c r="AB52" s="30">
        <v>44.067916666666662</v>
      </c>
      <c r="AC52" s="31">
        <v>8.4304805986966684</v>
      </c>
      <c r="AD52" s="34">
        <v>0.19130653855197002</v>
      </c>
      <c r="AE52" s="31">
        <v>0.24482175925925923</v>
      </c>
      <c r="AF52" s="31">
        <v>4.6836003326092598E-2</v>
      </c>
      <c r="AG52" s="33">
        <v>2</v>
      </c>
      <c r="AH52" s="30">
        <v>12.927777777777777</v>
      </c>
      <c r="AI52" s="31">
        <v>1.2469087703121993</v>
      </c>
      <c r="AJ52" s="32">
        <v>9.6451903161235877E-2</v>
      </c>
      <c r="AK52" s="31">
        <v>7.1820987654320989E-2</v>
      </c>
      <c r="AL52" s="31">
        <v>6.9272709461788854E-3</v>
      </c>
      <c r="AM52" s="33">
        <v>3</v>
      </c>
      <c r="AN52" s="30">
        <v>23.943333333333339</v>
      </c>
      <c r="AO52" s="31">
        <v>28.026341775788961</v>
      </c>
      <c r="AP52" s="32">
        <v>1.1705279872945407</v>
      </c>
      <c r="AQ52" s="31">
        <v>0.13301851851851854</v>
      </c>
      <c r="AR52" s="31">
        <v>0.15570189875438309</v>
      </c>
      <c r="AS52" s="33">
        <v>3</v>
      </c>
      <c r="AT52" s="30">
        <v>179.24</v>
      </c>
      <c r="AU52" s="31">
        <v>190.98954159848651</v>
      </c>
      <c r="AV52" s="34">
        <v>1.0655520062401613</v>
      </c>
      <c r="AW52" s="31">
        <v>0.99577777777777787</v>
      </c>
      <c r="AX52" s="31">
        <v>1.0610530088804808</v>
      </c>
      <c r="AY52" s="33">
        <v>2</v>
      </c>
      <c r="AZ52" s="30"/>
      <c r="BA52" s="31"/>
      <c r="BB52" s="34"/>
      <c r="BC52" s="31">
        <v>0</v>
      </c>
      <c r="BD52" s="31">
        <v>0</v>
      </c>
      <c r="BE52" s="33"/>
      <c r="BF52" s="30">
        <v>10.38</v>
      </c>
      <c r="BG52" s="31"/>
      <c r="BH52" s="34"/>
      <c r="BI52" s="31">
        <v>5.7666666666666672E-2</v>
      </c>
      <c r="BJ52" s="31">
        <v>0</v>
      </c>
      <c r="BK52" s="33">
        <v>1</v>
      </c>
      <c r="BL52" s="30">
        <v>262.495</v>
      </c>
      <c r="BM52" s="31">
        <v>303.99227629990867</v>
      </c>
      <c r="BN52" s="34">
        <v>1.1580878732924766</v>
      </c>
      <c r="BO52" s="31">
        <v>1.4583055555555555</v>
      </c>
      <c r="BP52" s="31">
        <v>1.688845979443937</v>
      </c>
      <c r="BQ52" s="33">
        <v>2</v>
      </c>
      <c r="BR52" s="30">
        <v>234.67000000000002</v>
      </c>
      <c r="BS52" s="31">
        <v>12.756206332605311</v>
      </c>
      <c r="BT52" s="34">
        <v>5.4358061672157967E-2</v>
      </c>
      <c r="BU52" s="31">
        <v>1.3037222222222222</v>
      </c>
      <c r="BV52" s="31">
        <v>7.0867812958918391E-2</v>
      </c>
      <c r="BW52" s="33">
        <v>2</v>
      </c>
      <c r="BX52" s="30">
        <v>49.989999999999995</v>
      </c>
      <c r="BY52" s="31">
        <v>21.298056249338842</v>
      </c>
      <c r="BZ52" s="34">
        <v>0.42604633425362759</v>
      </c>
      <c r="CA52" s="31">
        <v>0.2777222222222222</v>
      </c>
      <c r="CB52" s="31">
        <v>0.11832253471854912</v>
      </c>
      <c r="CC52" s="33">
        <v>2</v>
      </c>
    </row>
    <row r="53" spans="1:81" x14ac:dyDescent="0.35">
      <c r="A53" s="63" t="s">
        <v>69</v>
      </c>
      <c r="B53" s="56">
        <v>17156</v>
      </c>
      <c r="C53" s="23" t="s">
        <v>29</v>
      </c>
      <c r="D53" s="30">
        <v>222.4435</v>
      </c>
      <c r="E53" s="31">
        <v>103.15667088826594</v>
      </c>
      <c r="F53" s="34">
        <v>0.4637432466593357</v>
      </c>
      <c r="G53" s="31">
        <v>1.2357972222222222</v>
      </c>
      <c r="H53" s="31">
        <v>0.57309261604592188</v>
      </c>
      <c r="I53" s="33">
        <v>5</v>
      </c>
      <c r="J53" s="30">
        <v>80.642708333333346</v>
      </c>
      <c r="K53" s="31">
        <v>57.849995094987484</v>
      </c>
      <c r="L53" s="34">
        <v>0.71736175893134557</v>
      </c>
      <c r="M53" s="31">
        <v>0.44801504629629635</v>
      </c>
      <c r="N53" s="31">
        <v>0.32138886163881936</v>
      </c>
      <c r="O53" s="33">
        <v>8</v>
      </c>
      <c r="P53" s="30">
        <v>220.05500000000001</v>
      </c>
      <c r="Q53" s="31">
        <v>47.383225407310555</v>
      </c>
      <c r="R53" s="32">
        <v>0.2153244661894097</v>
      </c>
      <c r="S53" s="31">
        <v>1.2225277777777779</v>
      </c>
      <c r="T53" s="31">
        <v>0.26324014115172534</v>
      </c>
      <c r="U53" s="33">
        <v>2</v>
      </c>
      <c r="V53" s="30">
        <v>2.2466666666666666</v>
      </c>
      <c r="W53" s="31">
        <v>1.1071735786828247</v>
      </c>
      <c r="X53" s="34">
        <v>0.49280723086772615</v>
      </c>
      <c r="Y53" s="35">
        <v>1.2481481481481481E-2</v>
      </c>
      <c r="Z53" s="35">
        <v>6.1509643260156928E-3</v>
      </c>
      <c r="AA53" s="33">
        <v>8</v>
      </c>
      <c r="AB53" s="30">
        <v>51.327291666666667</v>
      </c>
      <c r="AC53" s="31">
        <v>6.1603732032623046</v>
      </c>
      <c r="AD53" s="34">
        <v>0.12002139608825334</v>
      </c>
      <c r="AE53" s="31">
        <v>0.2851516203703704</v>
      </c>
      <c r="AF53" s="31">
        <v>3.4224295573679474E-2</v>
      </c>
      <c r="AG53" s="33">
        <v>2</v>
      </c>
      <c r="AH53" s="30">
        <v>25.64</v>
      </c>
      <c r="AI53" s="31">
        <v>4.1189895605596893</v>
      </c>
      <c r="AJ53" s="32">
        <v>0.16064701874257759</v>
      </c>
      <c r="AK53" s="31">
        <v>0.14244444444444446</v>
      </c>
      <c r="AL53" s="31">
        <v>2.2883275336442719E-2</v>
      </c>
      <c r="AM53" s="33">
        <v>3</v>
      </c>
      <c r="AN53" s="30">
        <v>39.504999999999995</v>
      </c>
      <c r="AO53" s="31">
        <v>40.958860152597026</v>
      </c>
      <c r="AP53" s="32">
        <v>1.0368019276698401</v>
      </c>
      <c r="AQ53" s="31">
        <v>0.21947222222222221</v>
      </c>
      <c r="AR53" s="31">
        <v>0.22754922306998351</v>
      </c>
      <c r="AS53" s="33">
        <v>3</v>
      </c>
      <c r="AT53" s="30">
        <v>149.62166666666667</v>
      </c>
      <c r="AU53" s="31">
        <v>271.48304203485719</v>
      </c>
      <c r="AV53" s="34">
        <v>1.8144634268757234</v>
      </c>
      <c r="AW53" s="31">
        <v>0.83123148148148152</v>
      </c>
      <c r="AX53" s="31">
        <v>1.5082391224158733</v>
      </c>
      <c r="AY53" s="33">
        <v>2</v>
      </c>
      <c r="AZ53" s="30">
        <v>4.4375</v>
      </c>
      <c r="BA53" s="31">
        <v>2.2138559874872907</v>
      </c>
      <c r="BB53" s="34">
        <v>0.49889712394079794</v>
      </c>
      <c r="BC53" s="31">
        <v>2.4652777777777777E-2</v>
      </c>
      <c r="BD53" s="31">
        <v>1.2299199930484948E-2</v>
      </c>
      <c r="BE53" s="33">
        <v>4</v>
      </c>
      <c r="BF53" s="30">
        <v>293.315</v>
      </c>
      <c r="BG53" s="31"/>
      <c r="BH53" s="34"/>
      <c r="BI53" s="31">
        <v>1.6295277777777777</v>
      </c>
      <c r="BJ53" s="31">
        <v>0</v>
      </c>
      <c r="BK53" s="33">
        <v>1</v>
      </c>
      <c r="BL53" s="30">
        <v>891.79750000000001</v>
      </c>
      <c r="BM53" s="31">
        <v>1041.2324129667209</v>
      </c>
      <c r="BN53" s="34">
        <v>1.1675659698157046</v>
      </c>
      <c r="BO53" s="31">
        <v>4.9544305555555557</v>
      </c>
      <c r="BP53" s="31">
        <v>5.7846245164817827</v>
      </c>
      <c r="BQ53" s="33">
        <v>2</v>
      </c>
      <c r="BR53" s="30">
        <v>283.41500000000002</v>
      </c>
      <c r="BS53" s="31">
        <v>73.298688937797479</v>
      </c>
      <c r="BT53" s="34">
        <v>0.25862670972883395</v>
      </c>
      <c r="BU53" s="31">
        <v>1.574527777777778</v>
      </c>
      <c r="BV53" s="31">
        <v>0.40721493854331936</v>
      </c>
      <c r="BW53" s="33">
        <v>2</v>
      </c>
      <c r="BX53" s="30">
        <v>47.227499999999999</v>
      </c>
      <c r="BY53" s="31">
        <v>15.149762786921771</v>
      </c>
      <c r="BZ53" s="34">
        <v>0.32078265389702548</v>
      </c>
      <c r="CA53" s="31">
        <v>0.26237499999999997</v>
      </c>
      <c r="CB53" s="31">
        <v>8.4165348816232055E-2</v>
      </c>
      <c r="CC53" s="33">
        <v>2</v>
      </c>
    </row>
    <row r="54" spans="1:81" x14ac:dyDescent="0.35">
      <c r="A54" s="63" t="s">
        <v>70</v>
      </c>
      <c r="B54" s="56">
        <v>13952</v>
      </c>
      <c r="C54" s="23" t="s">
        <v>29</v>
      </c>
      <c r="D54" s="30">
        <v>112.77466666666666</v>
      </c>
      <c r="E54" s="31">
        <v>57.612312997213429</v>
      </c>
      <c r="F54" s="34">
        <v>0.51086218829181584</v>
      </c>
      <c r="G54" s="31">
        <v>0.62652592592592593</v>
      </c>
      <c r="H54" s="31">
        <v>0.32006840554007465</v>
      </c>
      <c r="I54" s="33">
        <v>5</v>
      </c>
      <c r="J54" s="30">
        <v>260.58041666666668</v>
      </c>
      <c r="K54" s="31">
        <v>162.59447826815534</v>
      </c>
      <c r="L54" s="34">
        <v>0.62397044393457046</v>
      </c>
      <c r="M54" s="31">
        <v>1.4476689814814816</v>
      </c>
      <c r="N54" s="31">
        <v>0.90330265704530754</v>
      </c>
      <c r="O54" s="33">
        <v>8</v>
      </c>
      <c r="P54" s="30">
        <v>307.46500000000003</v>
      </c>
      <c r="Q54" s="31">
        <v>93.896709473761376</v>
      </c>
      <c r="R54" s="32">
        <v>0.30538991258764858</v>
      </c>
      <c r="S54" s="31">
        <v>1.7081388888888891</v>
      </c>
      <c r="T54" s="31">
        <v>0.52164838596534102</v>
      </c>
      <c r="U54" s="33">
        <v>2</v>
      </c>
      <c r="V54" s="30"/>
      <c r="W54" s="31"/>
      <c r="X54" s="34"/>
      <c r="Y54" s="35"/>
      <c r="Z54" s="35"/>
      <c r="AA54" s="33"/>
      <c r="AB54" s="30">
        <v>435.84791666666666</v>
      </c>
      <c r="AC54" s="31">
        <v>78.489441967357479</v>
      </c>
      <c r="AD54" s="34">
        <v>0.18008447205079939</v>
      </c>
      <c r="AE54" s="31">
        <v>2.4213773148148148</v>
      </c>
      <c r="AF54" s="31">
        <v>0.43605245537420817</v>
      </c>
      <c r="AG54" s="33">
        <v>2</v>
      </c>
      <c r="AH54" s="30">
        <v>167.73777777777778</v>
      </c>
      <c r="AI54" s="31">
        <v>19.540229821613703</v>
      </c>
      <c r="AJ54" s="32">
        <v>0.11649271905522067</v>
      </c>
      <c r="AK54" s="31">
        <v>0.93187654320987656</v>
      </c>
      <c r="AL54" s="31">
        <v>0.10855683234229836</v>
      </c>
      <c r="AM54" s="33">
        <v>3</v>
      </c>
      <c r="AN54" s="30">
        <v>100.19</v>
      </c>
      <c r="AO54" s="31">
        <v>136.4403177217057</v>
      </c>
      <c r="AP54" s="32">
        <v>1.3618157273351204</v>
      </c>
      <c r="AQ54" s="31">
        <v>0.55661111111111106</v>
      </c>
      <c r="AR54" s="31">
        <v>0.75800176512058715</v>
      </c>
      <c r="AS54" s="33">
        <v>3</v>
      </c>
      <c r="AT54" s="30">
        <v>187.8</v>
      </c>
      <c r="AU54" s="31">
        <v>244.14982940809111</v>
      </c>
      <c r="AV54" s="34">
        <v>1.3000523397661932</v>
      </c>
      <c r="AW54" s="31">
        <v>1.0433333333333334</v>
      </c>
      <c r="AX54" s="31">
        <v>1.3563879411560618</v>
      </c>
      <c r="AY54" s="33">
        <v>2</v>
      </c>
      <c r="AZ54" s="30"/>
      <c r="BA54" s="31"/>
      <c r="BB54" s="34"/>
      <c r="BC54" s="31"/>
      <c r="BD54" s="31"/>
      <c r="BE54" s="33"/>
      <c r="BF54" s="30"/>
      <c r="BG54" s="31"/>
      <c r="BH54" s="34"/>
      <c r="BI54" s="31"/>
      <c r="BJ54" s="31"/>
      <c r="BK54" s="33"/>
      <c r="BL54" s="30">
        <v>367.53999999999996</v>
      </c>
      <c r="BM54" s="31">
        <v>361.91139274689863</v>
      </c>
      <c r="BN54" s="34">
        <v>0.98468572875577809</v>
      </c>
      <c r="BO54" s="31">
        <v>2.0418888888888889</v>
      </c>
      <c r="BP54" s="31">
        <v>2.0106188485938814</v>
      </c>
      <c r="BQ54" s="33">
        <v>2</v>
      </c>
      <c r="BR54" s="30">
        <v>75.335000000000008</v>
      </c>
      <c r="BS54" s="31">
        <v>4.3062802974260865</v>
      </c>
      <c r="BT54" s="34">
        <v>5.7161748157245451E-2</v>
      </c>
      <c r="BU54" s="31">
        <v>0.41852777777777783</v>
      </c>
      <c r="BV54" s="31">
        <v>2.3923779430144926E-2</v>
      </c>
      <c r="BW54" s="33">
        <v>2</v>
      </c>
      <c r="BX54" s="30">
        <v>1124.855</v>
      </c>
      <c r="BY54" s="31">
        <v>451.90487278851106</v>
      </c>
      <c r="BZ54" s="34">
        <v>0.40174500072321417</v>
      </c>
      <c r="CA54" s="31">
        <v>6.2491944444444449</v>
      </c>
      <c r="CB54" s="31">
        <v>2.5105826266028397</v>
      </c>
      <c r="CC54" s="33">
        <v>2</v>
      </c>
    </row>
    <row r="55" spans="1:81" x14ac:dyDescent="0.35">
      <c r="A55" s="63" t="s">
        <v>71</v>
      </c>
      <c r="B55" s="56">
        <v>17762</v>
      </c>
      <c r="C55" s="23" t="s">
        <v>29</v>
      </c>
      <c r="D55" s="30">
        <v>174.74305555555554</v>
      </c>
      <c r="E55" s="31">
        <v>83.702476681907001</v>
      </c>
      <c r="F55" s="34">
        <v>0.47900316505164764</v>
      </c>
      <c r="G55" s="31">
        <v>0.97079475308641971</v>
      </c>
      <c r="H55" s="31">
        <v>0.4650137593439278</v>
      </c>
      <c r="I55" s="33">
        <v>6</v>
      </c>
      <c r="J55" s="30">
        <v>391.53541666666661</v>
      </c>
      <c r="K55" s="31">
        <v>235.25747839225886</v>
      </c>
      <c r="L55" s="34">
        <v>0.60085874323993826</v>
      </c>
      <c r="M55" s="31">
        <v>2.1751967592592587</v>
      </c>
      <c r="N55" s="31">
        <v>1.3069859910681048</v>
      </c>
      <c r="O55" s="33">
        <v>8</v>
      </c>
      <c r="P55" s="30">
        <v>85.960000000000008</v>
      </c>
      <c r="Q55" s="31">
        <v>7.7216060505571003</v>
      </c>
      <c r="R55" s="32">
        <v>8.9827897284284544E-2</v>
      </c>
      <c r="S55" s="31">
        <v>0.47755555555555562</v>
      </c>
      <c r="T55" s="31">
        <v>4.2897811391983891E-2</v>
      </c>
      <c r="U55" s="33">
        <v>2</v>
      </c>
      <c r="V55" s="30"/>
      <c r="W55" s="31"/>
      <c r="X55" s="34"/>
      <c r="Y55" s="35"/>
      <c r="Z55" s="35"/>
      <c r="AA55" s="33"/>
      <c r="AB55" s="30">
        <v>349.065</v>
      </c>
      <c r="AC55" s="31">
        <v>5.3268710849386363</v>
      </c>
      <c r="AD55" s="34">
        <v>1.5260398736449189E-2</v>
      </c>
      <c r="AE55" s="31">
        <v>1.9392499999999999</v>
      </c>
      <c r="AF55" s="31">
        <v>2.9593728249659088E-2</v>
      </c>
      <c r="AG55" s="33">
        <v>2</v>
      </c>
      <c r="AH55" s="30">
        <v>91.876666666666665</v>
      </c>
      <c r="AI55" s="31">
        <v>8.075458707301614</v>
      </c>
      <c r="AJ55" s="32">
        <v>8.7894554736076783E-2</v>
      </c>
      <c r="AK55" s="31">
        <v>0.51042592592592595</v>
      </c>
      <c r="AL55" s="31">
        <v>4.4863659485008971E-2</v>
      </c>
      <c r="AM55" s="33">
        <v>3</v>
      </c>
      <c r="AN55" s="30">
        <v>47.43</v>
      </c>
      <c r="AO55" s="31"/>
      <c r="AP55" s="32"/>
      <c r="AQ55" s="31">
        <v>0.26350000000000001</v>
      </c>
      <c r="AR55" s="31"/>
      <c r="AS55" s="33">
        <v>1</v>
      </c>
      <c r="AT55" s="30">
        <v>135.95500000000001</v>
      </c>
      <c r="AU55" s="31">
        <v>167.03983491969814</v>
      </c>
      <c r="AV55" s="34">
        <v>1.2286406157897696</v>
      </c>
      <c r="AW55" s="31">
        <v>0.75530555555555567</v>
      </c>
      <c r="AX55" s="31">
        <v>0.92799908288721189</v>
      </c>
      <c r="AY55" s="33">
        <v>2</v>
      </c>
      <c r="AZ55" s="30"/>
      <c r="BA55" s="31"/>
      <c r="BB55" s="34"/>
      <c r="BC55" s="31"/>
      <c r="BD55" s="31"/>
      <c r="BE55" s="33"/>
      <c r="BF55" s="30"/>
      <c r="BG55" s="31"/>
      <c r="BH55" s="34"/>
      <c r="BI55" s="31"/>
      <c r="BJ55" s="31"/>
      <c r="BK55" s="33"/>
      <c r="BL55" s="30">
        <v>1049.625</v>
      </c>
      <c r="BM55" s="31">
        <v>1138.3782781000345</v>
      </c>
      <c r="BN55" s="34">
        <v>1.0845571304990207</v>
      </c>
      <c r="BO55" s="31">
        <v>5.8312499999999998</v>
      </c>
      <c r="BP55" s="31">
        <v>6.3243237672224142</v>
      </c>
      <c r="BQ55" s="33">
        <v>2</v>
      </c>
      <c r="BR55" s="30">
        <v>21.45</v>
      </c>
      <c r="BS55" s="31">
        <v>9.3762359185336219</v>
      </c>
      <c r="BT55" s="34">
        <v>0.43712055564259311</v>
      </c>
      <c r="BU55" s="31">
        <v>0.11916666666666666</v>
      </c>
      <c r="BV55" s="31">
        <v>5.2090199547409011E-2</v>
      </c>
      <c r="BW55" s="33">
        <v>2</v>
      </c>
      <c r="BX55" s="30">
        <v>601.625</v>
      </c>
      <c r="BY55" s="31">
        <v>206.99136805673785</v>
      </c>
      <c r="BZ55" s="34">
        <v>0.34405380105005251</v>
      </c>
      <c r="CA55" s="31">
        <v>3.3423611111111109</v>
      </c>
      <c r="CB55" s="31">
        <v>1.1499520447596545</v>
      </c>
      <c r="CC55" s="33">
        <v>2</v>
      </c>
    </row>
    <row r="56" spans="1:81" x14ac:dyDescent="0.35">
      <c r="A56" s="63" t="s">
        <v>72</v>
      </c>
      <c r="B56" s="56">
        <v>3447</v>
      </c>
      <c r="C56" s="23" t="s">
        <v>80</v>
      </c>
      <c r="D56" s="30">
        <v>43.726999999999997</v>
      </c>
      <c r="E56" s="31">
        <v>20.267505889970789</v>
      </c>
      <c r="F56" s="34">
        <v>0.46350094655409219</v>
      </c>
      <c r="G56" s="31">
        <v>0.24292777777777777</v>
      </c>
      <c r="H56" s="31">
        <v>0.11259725494428216</v>
      </c>
      <c r="I56" s="33">
        <v>5</v>
      </c>
      <c r="J56" s="30">
        <v>38.880833333333335</v>
      </c>
      <c r="K56" s="31">
        <v>24.077324163803759</v>
      </c>
      <c r="L56" s="34">
        <v>0.61925946795903097</v>
      </c>
      <c r="M56" s="31">
        <v>0.21600462962962963</v>
      </c>
      <c r="N56" s="31">
        <v>0.13376291202113197</v>
      </c>
      <c r="O56" s="33">
        <v>8</v>
      </c>
      <c r="P56" s="30">
        <v>55.385000000000005</v>
      </c>
      <c r="Q56" s="31">
        <v>1.887975105768088</v>
      </c>
      <c r="R56" s="32">
        <v>3.4088202686071822E-2</v>
      </c>
      <c r="S56" s="31">
        <v>0.30769444444444449</v>
      </c>
      <c r="T56" s="31">
        <v>1.0488750587600491E-2</v>
      </c>
      <c r="U56" s="33">
        <v>2</v>
      </c>
      <c r="V56" s="30"/>
      <c r="W56" s="31"/>
      <c r="X56" s="34"/>
      <c r="Y56" s="35"/>
      <c r="Z56" s="35"/>
      <c r="AA56" s="33"/>
      <c r="AB56" s="30">
        <v>52.797499999999999</v>
      </c>
      <c r="AC56" s="31">
        <v>3.7582725420065084</v>
      </c>
      <c r="AD56" s="34">
        <v>7.1182774601193405E-2</v>
      </c>
      <c r="AE56" s="31">
        <v>0.29331944444444447</v>
      </c>
      <c r="AF56" s="31">
        <v>2.0879291900036161E-2</v>
      </c>
      <c r="AG56" s="33">
        <v>2</v>
      </c>
      <c r="AH56" s="30">
        <v>12.209166666666667</v>
      </c>
      <c r="AI56" s="31">
        <v>4.2003071977601332</v>
      </c>
      <c r="AJ56" s="32">
        <v>0.34402898350366257</v>
      </c>
      <c r="AK56" s="31">
        <v>6.7828703703703697E-2</v>
      </c>
      <c r="AL56" s="31">
        <v>2.3335039987556296E-2</v>
      </c>
      <c r="AM56" s="33">
        <v>4</v>
      </c>
      <c r="AN56" s="30">
        <v>15.576666666666668</v>
      </c>
      <c r="AO56" s="31">
        <v>18.470044215792591</v>
      </c>
      <c r="AP56" s="32">
        <v>1.1857507521373372</v>
      </c>
      <c r="AQ56" s="31">
        <v>8.6537037037037051E-2</v>
      </c>
      <c r="AR56" s="31">
        <v>0.10261135675440329</v>
      </c>
      <c r="AS56" s="33">
        <v>3</v>
      </c>
      <c r="AT56" s="30">
        <v>145.81</v>
      </c>
      <c r="AU56" s="31">
        <v>139.28589375812612</v>
      </c>
      <c r="AV56" s="34">
        <v>0.95525611246228737</v>
      </c>
      <c r="AW56" s="31">
        <v>0.81005555555555553</v>
      </c>
      <c r="AX56" s="31">
        <v>0.77381052087847846</v>
      </c>
      <c r="AY56" s="33">
        <v>2</v>
      </c>
      <c r="AZ56" s="30"/>
      <c r="BA56" s="31"/>
      <c r="BB56" s="34"/>
      <c r="BC56" s="31"/>
      <c r="BD56" s="31"/>
      <c r="BE56" s="33"/>
      <c r="BF56" s="30"/>
      <c r="BG56" s="31"/>
      <c r="BH56" s="34"/>
      <c r="BI56" s="31"/>
      <c r="BJ56" s="31"/>
      <c r="BK56" s="33"/>
      <c r="BL56" s="30">
        <v>199.92000000000002</v>
      </c>
      <c r="BM56" s="31">
        <v>228.83389652759055</v>
      </c>
      <c r="BN56" s="34">
        <v>1.1446273335713812</v>
      </c>
      <c r="BO56" s="31">
        <v>1.1106666666666667</v>
      </c>
      <c r="BP56" s="31">
        <v>1.2712994251532808</v>
      </c>
      <c r="BQ56" s="33">
        <v>2</v>
      </c>
      <c r="BR56" s="30">
        <v>55.015000000000001</v>
      </c>
      <c r="BS56" s="31">
        <v>2.4678026663410524</v>
      </c>
      <c r="BT56" s="34">
        <v>4.4856905686468281E-2</v>
      </c>
      <c r="BU56" s="31">
        <v>0.3056388888888889</v>
      </c>
      <c r="BV56" s="31">
        <v>1.3710014813005848E-2</v>
      </c>
      <c r="BW56" s="33">
        <v>2</v>
      </c>
      <c r="BX56" s="30">
        <v>120.97499999999999</v>
      </c>
      <c r="BY56" s="31">
        <v>22.238508268316849</v>
      </c>
      <c r="BZ56" s="34">
        <v>0.18382730537976316</v>
      </c>
      <c r="CA56" s="31">
        <v>0.67208333333333325</v>
      </c>
      <c r="CB56" s="31">
        <v>0.12354726815731581</v>
      </c>
      <c r="CC56" s="33">
        <v>2</v>
      </c>
    </row>
    <row r="57" spans="1:81" x14ac:dyDescent="0.35">
      <c r="A57" s="63" t="s">
        <v>73</v>
      </c>
      <c r="B57" s="56">
        <v>9910</v>
      </c>
      <c r="C57" s="23" t="s">
        <v>29</v>
      </c>
      <c r="D57" s="30">
        <v>35.352666666666664</v>
      </c>
      <c r="E57" s="31">
        <v>19.667017285010182</v>
      </c>
      <c r="F57" s="34">
        <v>0.55630930109025767</v>
      </c>
      <c r="G57" s="31">
        <v>0.19640370370370369</v>
      </c>
      <c r="H57" s="31">
        <v>0.10926120713894545</v>
      </c>
      <c r="I57" s="33">
        <v>5</v>
      </c>
      <c r="J57" s="30">
        <v>128.04833333333335</v>
      </c>
      <c r="K57" s="31">
        <v>80.501019593266975</v>
      </c>
      <c r="L57" s="34">
        <v>0.62867682458394847</v>
      </c>
      <c r="M57" s="31">
        <v>0.71137962962962975</v>
      </c>
      <c r="N57" s="31">
        <v>0.447227886629261</v>
      </c>
      <c r="O57" s="33">
        <v>8</v>
      </c>
      <c r="P57" s="30">
        <v>79.875</v>
      </c>
      <c r="Q57" s="31">
        <v>27.414529906602482</v>
      </c>
      <c r="R57" s="32">
        <v>0.34321790180409995</v>
      </c>
      <c r="S57" s="31">
        <v>0.44374999999999998</v>
      </c>
      <c r="T57" s="31">
        <v>0.15230294392556934</v>
      </c>
      <c r="U57" s="33">
        <v>2</v>
      </c>
      <c r="V57" s="30"/>
      <c r="W57" s="31"/>
      <c r="X57" s="34"/>
      <c r="Y57" s="35"/>
      <c r="Z57" s="35"/>
      <c r="AA57" s="33"/>
      <c r="AB57" s="30">
        <v>139.22791666666666</v>
      </c>
      <c r="AC57" s="31">
        <v>0.17383041704169561</v>
      </c>
      <c r="AD57" s="34">
        <v>1.2485313377048708E-3</v>
      </c>
      <c r="AE57" s="31">
        <v>0.77348842592592593</v>
      </c>
      <c r="AF57" s="31">
        <v>9.6572453912053115E-4</v>
      </c>
      <c r="AG57" s="33">
        <v>2</v>
      </c>
      <c r="AH57" s="30">
        <v>13.734444444444444</v>
      </c>
      <c r="AI57" s="31">
        <v>1.6690394221205791</v>
      </c>
      <c r="AJ57" s="32">
        <v>0.12152216486599153</v>
      </c>
      <c r="AK57" s="31">
        <v>7.6302469135802464E-2</v>
      </c>
      <c r="AL57" s="31">
        <v>9.2724412340032172E-3</v>
      </c>
      <c r="AM57" s="33">
        <v>3</v>
      </c>
      <c r="AN57" s="30">
        <v>26.085000000000004</v>
      </c>
      <c r="AO57" s="31">
        <v>35.178562364030746</v>
      </c>
      <c r="AP57" s="32">
        <v>1.3486127032405881</v>
      </c>
      <c r="AQ57" s="31">
        <v>0.14491666666666669</v>
      </c>
      <c r="AR57" s="31">
        <v>0.19543645757794859</v>
      </c>
      <c r="AS57" s="33">
        <v>2</v>
      </c>
      <c r="AT57" s="30">
        <v>245.37</v>
      </c>
      <c r="AU57" s="31">
        <v>309.95318646531126</v>
      </c>
      <c r="AV57" s="34">
        <v>1.2632073459074511</v>
      </c>
      <c r="AW57" s="31">
        <v>1.3631666666666666</v>
      </c>
      <c r="AX57" s="31">
        <v>1.721962147029507</v>
      </c>
      <c r="AY57" s="33">
        <v>2</v>
      </c>
      <c r="AZ57" s="30"/>
      <c r="BA57" s="31"/>
      <c r="BB57" s="34"/>
      <c r="BC57" s="31"/>
      <c r="BD57" s="31"/>
      <c r="BE57" s="33"/>
      <c r="BF57" s="30">
        <v>53.949999999999996</v>
      </c>
      <c r="BG57" s="31"/>
      <c r="BH57" s="34"/>
      <c r="BI57" s="31">
        <v>0.29972222222222222</v>
      </c>
      <c r="BJ57" s="31">
        <v>0</v>
      </c>
      <c r="BK57" s="33">
        <v>1</v>
      </c>
      <c r="BL57" s="30">
        <v>270.15500000000003</v>
      </c>
      <c r="BM57" s="31">
        <v>297.99601079544669</v>
      </c>
      <c r="BN57" s="34">
        <v>1.1030556931963009</v>
      </c>
      <c r="BO57" s="31">
        <v>1.5008611111111112</v>
      </c>
      <c r="BP57" s="31">
        <v>1.6555333933080372</v>
      </c>
      <c r="BQ57" s="33">
        <v>2</v>
      </c>
      <c r="BR57" s="30">
        <v>61.725000000000001</v>
      </c>
      <c r="BS57" s="31">
        <v>1.2374368670764582</v>
      </c>
      <c r="BT57" s="34">
        <v>2.0047579863531118E-2</v>
      </c>
      <c r="BU57" s="31">
        <v>0.34291666666666665</v>
      </c>
      <c r="BV57" s="31">
        <v>6.8746492615358789E-3</v>
      </c>
      <c r="BW57" s="33">
        <v>2</v>
      </c>
      <c r="BX57" s="30">
        <v>86.240000000000009</v>
      </c>
      <c r="BY57" s="31">
        <v>22.061731573020268</v>
      </c>
      <c r="BZ57" s="34">
        <v>0.25581785219179343</v>
      </c>
      <c r="CA57" s="31">
        <v>0.47911111111111115</v>
      </c>
      <c r="CB57" s="31">
        <v>0.12256517540566815</v>
      </c>
      <c r="CC57" s="33">
        <v>2</v>
      </c>
    </row>
    <row r="58" spans="1:81" x14ac:dyDescent="0.35">
      <c r="A58" s="63" t="s">
        <v>74</v>
      </c>
      <c r="B58" s="56">
        <v>19343</v>
      </c>
      <c r="C58" s="23" t="s">
        <v>29</v>
      </c>
      <c r="D58" s="30">
        <v>461.02819444444441</v>
      </c>
      <c r="E58" s="31">
        <v>183.41569074434938</v>
      </c>
      <c r="F58" s="34">
        <v>0.39784050727173398</v>
      </c>
      <c r="G58" s="31">
        <v>2.5612677469135798</v>
      </c>
      <c r="H58" s="31">
        <v>1.0189760596908297</v>
      </c>
      <c r="I58" s="33">
        <v>6</v>
      </c>
      <c r="J58" s="30">
        <v>2694.3908333333334</v>
      </c>
      <c r="K58" s="31">
        <v>3292.9771595152142</v>
      </c>
      <c r="L58" s="34">
        <v>1.2221601702234663</v>
      </c>
      <c r="M58" s="31">
        <v>14.968837962962963</v>
      </c>
      <c r="N58" s="31">
        <v>18.294317552862299</v>
      </c>
      <c r="O58" s="33">
        <v>8</v>
      </c>
      <c r="P58" s="30">
        <v>1875.1875</v>
      </c>
      <c r="Q58" s="31">
        <v>691.82973917901313</v>
      </c>
      <c r="R58" s="32">
        <v>0.36893896699877377</v>
      </c>
      <c r="S58" s="31">
        <v>10.417708333333334</v>
      </c>
      <c r="T58" s="31">
        <v>3.843498550994517</v>
      </c>
      <c r="U58" s="33">
        <v>2</v>
      </c>
      <c r="V58" s="30">
        <v>67.238749999999996</v>
      </c>
      <c r="W58" s="31">
        <v>48.672712816491625</v>
      </c>
      <c r="X58" s="34">
        <v>0.72387890638198404</v>
      </c>
      <c r="Y58" s="35">
        <v>0.3735486111111111</v>
      </c>
      <c r="Z58" s="35">
        <v>0.27040396009162015</v>
      </c>
      <c r="AA58" s="33">
        <v>5</v>
      </c>
      <c r="AB58" s="30">
        <v>5021.9216666666662</v>
      </c>
      <c r="AC58" s="31">
        <v>1724.0783604907581</v>
      </c>
      <c r="AD58" s="34">
        <v>0.3433104844972874</v>
      </c>
      <c r="AE58" s="31">
        <v>27.899564814814813</v>
      </c>
      <c r="AF58" s="31">
        <v>9.5782131138375455</v>
      </c>
      <c r="AG58" s="33">
        <v>2</v>
      </c>
      <c r="AH58" s="30">
        <v>500.70944444444444</v>
      </c>
      <c r="AI58" s="31">
        <v>263.34874830585261</v>
      </c>
      <c r="AJ58" s="32">
        <v>0.52595123025499901</v>
      </c>
      <c r="AK58" s="31">
        <v>2.7817191358024691</v>
      </c>
      <c r="AL58" s="31">
        <v>1.4630486016991813</v>
      </c>
      <c r="AM58" s="33">
        <v>3</v>
      </c>
      <c r="AN58" s="30">
        <v>396.59</v>
      </c>
      <c r="AO58" s="31">
        <v>287.48778291433541</v>
      </c>
      <c r="AP58" s="32">
        <v>0.72489922316330579</v>
      </c>
      <c r="AQ58" s="31">
        <v>2.2032777777777777</v>
      </c>
      <c r="AR58" s="31">
        <v>1.5971543495240856</v>
      </c>
      <c r="AS58" s="33">
        <v>3</v>
      </c>
      <c r="AT58" s="30">
        <v>1235.3799999999999</v>
      </c>
      <c r="AU58" s="31">
        <v>1704.4667539145489</v>
      </c>
      <c r="AV58" s="34">
        <v>1.3797104971057885</v>
      </c>
      <c r="AW58" s="31">
        <v>6.8632222222222214</v>
      </c>
      <c r="AX58" s="31">
        <v>9.4692597439697153</v>
      </c>
      <c r="AY58" s="33">
        <v>2</v>
      </c>
      <c r="AZ58" s="30">
        <v>6.83</v>
      </c>
      <c r="BA58" s="31"/>
      <c r="BB58" s="34"/>
      <c r="BC58" s="31">
        <v>3.7944444444444447E-2</v>
      </c>
      <c r="BD58" s="31"/>
      <c r="BE58" s="33">
        <v>1</v>
      </c>
      <c r="BF58" s="30">
        <v>6016.28</v>
      </c>
      <c r="BG58" s="31"/>
      <c r="BH58" s="34"/>
      <c r="BI58" s="31">
        <v>33.423777777777779</v>
      </c>
      <c r="BJ58" s="31">
        <v>0</v>
      </c>
      <c r="BK58" s="33">
        <v>1</v>
      </c>
      <c r="BL58" s="30">
        <v>19530.845000000001</v>
      </c>
      <c r="BM58" s="31">
        <v>26321.265041142116</v>
      </c>
      <c r="BN58" s="34">
        <v>1.3476767155308496</v>
      </c>
      <c r="BO58" s="31">
        <v>108.50469444444445</v>
      </c>
      <c r="BP58" s="31">
        <v>146.22925022856731</v>
      </c>
      <c r="BQ58" s="33">
        <v>2</v>
      </c>
      <c r="BR58" s="30">
        <v>235.01500000000001</v>
      </c>
      <c r="BS58" s="31"/>
      <c r="BT58" s="34"/>
      <c r="BU58" s="31">
        <v>1.305638888888889</v>
      </c>
      <c r="BV58" s="31"/>
      <c r="BW58" s="33">
        <v>1</v>
      </c>
      <c r="BX58" s="30">
        <v>391.04499999999996</v>
      </c>
      <c r="BY58" s="31">
        <v>306.17016518596324</v>
      </c>
      <c r="BZ58" s="34">
        <v>0.78295379096002571</v>
      </c>
      <c r="CA58" s="31">
        <v>2.1724722222222219</v>
      </c>
      <c r="CB58" s="31">
        <v>1.7009453621442401</v>
      </c>
      <c r="CC58" s="33">
        <v>2</v>
      </c>
    </row>
    <row r="59" spans="1:81" x14ac:dyDescent="0.35">
      <c r="A59" s="63" t="s">
        <v>75</v>
      </c>
      <c r="B59" s="56">
        <v>16178</v>
      </c>
      <c r="C59" s="23" t="s">
        <v>29</v>
      </c>
      <c r="D59" s="30">
        <v>41.270833333333336</v>
      </c>
      <c r="E59" s="31">
        <v>16.919116530323517</v>
      </c>
      <c r="F59" s="34">
        <v>0.40995335358683938</v>
      </c>
      <c r="G59" s="31">
        <v>0.22928240740740741</v>
      </c>
      <c r="H59" s="31">
        <v>9.3995091835130648E-2</v>
      </c>
      <c r="I59" s="33">
        <v>6</v>
      </c>
      <c r="J59" s="30">
        <v>91.541666666666657</v>
      </c>
      <c r="K59" s="31">
        <v>69.459822188173632</v>
      </c>
      <c r="L59" s="34">
        <v>0.75877821234236109</v>
      </c>
      <c r="M59" s="31">
        <v>0.50856481481481475</v>
      </c>
      <c r="N59" s="31">
        <v>0.38588790104540904</v>
      </c>
      <c r="O59" s="33">
        <v>8</v>
      </c>
      <c r="P59" s="30">
        <v>39.900000000000006</v>
      </c>
      <c r="Q59" s="31">
        <v>3.2668333290818481</v>
      </c>
      <c r="R59" s="32">
        <v>8.1875522032126502E-2</v>
      </c>
      <c r="S59" s="31">
        <v>0.22166666666666671</v>
      </c>
      <c r="T59" s="31">
        <v>1.8149074050454711E-2</v>
      </c>
      <c r="U59" s="33">
        <v>2</v>
      </c>
      <c r="V59" s="30"/>
      <c r="W59" s="31"/>
      <c r="X59" s="34"/>
      <c r="Y59" s="35"/>
      <c r="Z59" s="35"/>
      <c r="AA59" s="33"/>
      <c r="AB59" s="30">
        <v>144.06375</v>
      </c>
      <c r="AC59" s="31">
        <v>26.928393994536933</v>
      </c>
      <c r="AD59" s="34">
        <v>0.18691998503813023</v>
      </c>
      <c r="AE59" s="31">
        <v>0.8003541666666667</v>
      </c>
      <c r="AF59" s="31">
        <v>0.14960218885853854</v>
      </c>
      <c r="AG59" s="33">
        <v>2</v>
      </c>
      <c r="AH59" s="30">
        <v>4.4725000000000001</v>
      </c>
      <c r="AI59" s="31">
        <v>1.7104848240581774</v>
      </c>
      <c r="AJ59" s="32">
        <v>0.382444901969408</v>
      </c>
      <c r="AK59" s="31">
        <v>2.4847222222222222E-2</v>
      </c>
      <c r="AL59" s="31">
        <v>9.5026934669898734E-3</v>
      </c>
      <c r="AM59" s="33">
        <v>4</v>
      </c>
      <c r="AN59" s="30">
        <v>103.65666666666665</v>
      </c>
      <c r="AO59" s="31">
        <v>131.36958717044573</v>
      </c>
      <c r="AP59" s="32">
        <v>1.2673529971101303</v>
      </c>
      <c r="AQ59" s="31">
        <v>0.57587037037037025</v>
      </c>
      <c r="AR59" s="31">
        <v>0.72983103983580955</v>
      </c>
      <c r="AS59" s="33">
        <v>3</v>
      </c>
      <c r="AT59" s="30">
        <v>180.88</v>
      </c>
      <c r="AU59" s="31">
        <v>221.09814834140965</v>
      </c>
      <c r="AV59" s="34">
        <v>1.2223471270533484</v>
      </c>
      <c r="AW59" s="31">
        <v>1.0048888888888889</v>
      </c>
      <c r="AX59" s="31">
        <v>1.2283230463411647</v>
      </c>
      <c r="AY59" s="33">
        <v>2</v>
      </c>
      <c r="AZ59" s="30"/>
      <c r="BA59" s="31"/>
      <c r="BB59" s="34"/>
      <c r="BC59" s="31"/>
      <c r="BD59" s="31"/>
      <c r="BE59" s="33"/>
      <c r="BF59" s="30"/>
      <c r="BG59" s="31"/>
      <c r="BH59" s="34"/>
      <c r="BI59" s="31"/>
      <c r="BJ59" s="31"/>
      <c r="BK59" s="33"/>
      <c r="BL59" s="30">
        <v>155.03</v>
      </c>
      <c r="BM59" s="31">
        <v>130.15007414519593</v>
      </c>
      <c r="BN59" s="34">
        <v>0.83951541085722714</v>
      </c>
      <c r="BO59" s="31">
        <v>0.86127777777777781</v>
      </c>
      <c r="BP59" s="31">
        <v>0.72305596747331069</v>
      </c>
      <c r="BQ59" s="33">
        <v>2</v>
      </c>
      <c r="BR59" s="30">
        <v>50.225000000000001</v>
      </c>
      <c r="BS59" s="31">
        <v>0.5303300858899106</v>
      </c>
      <c r="BT59" s="34">
        <v>1.0559085831556209E-2</v>
      </c>
      <c r="BU59" s="31">
        <v>0.27902777777777776</v>
      </c>
      <c r="BV59" s="31">
        <v>2.9462782549439476E-3</v>
      </c>
      <c r="BW59" s="33">
        <v>2</v>
      </c>
      <c r="BX59" s="30">
        <v>66.599999999999994</v>
      </c>
      <c r="BY59" s="31">
        <v>23.009254659810274</v>
      </c>
      <c r="BZ59" s="34">
        <v>0.34548430420135551</v>
      </c>
      <c r="CA59" s="31">
        <v>0.37</v>
      </c>
      <c r="CB59" s="31">
        <v>0.12782919255450154</v>
      </c>
      <c r="CC59" s="33">
        <v>2</v>
      </c>
    </row>
    <row r="60" spans="1:81" x14ac:dyDescent="0.35">
      <c r="A60" s="63" t="s">
        <v>76</v>
      </c>
      <c r="B60" s="56">
        <v>10396</v>
      </c>
      <c r="C60" s="23" t="s">
        <v>29</v>
      </c>
      <c r="D60" s="30">
        <v>85.443333333333328</v>
      </c>
      <c r="E60" s="31">
        <v>38.014851659143297</v>
      </c>
      <c r="F60" s="34">
        <v>0.44491302218792139</v>
      </c>
      <c r="G60" s="31">
        <v>0.47468518518518515</v>
      </c>
      <c r="H60" s="31">
        <v>0.21119362032857386</v>
      </c>
      <c r="I60" s="33">
        <v>6</v>
      </c>
      <c r="J60" s="30">
        <v>228.38458333333335</v>
      </c>
      <c r="K60" s="31">
        <v>154.69481592095272</v>
      </c>
      <c r="L60" s="34">
        <v>0.67734351269749038</v>
      </c>
      <c r="M60" s="31">
        <v>1.2688032407407408</v>
      </c>
      <c r="N60" s="31">
        <v>0.85941564400529291</v>
      </c>
      <c r="O60" s="33">
        <v>8</v>
      </c>
      <c r="P60" s="30">
        <v>113.86500000000001</v>
      </c>
      <c r="Q60" s="31">
        <v>3.4294678887547514</v>
      </c>
      <c r="R60" s="32">
        <v>3.0118718559300497E-2</v>
      </c>
      <c r="S60" s="31">
        <v>0.63258333333333339</v>
      </c>
      <c r="T60" s="31">
        <v>1.905259938197084E-2</v>
      </c>
      <c r="U60" s="33">
        <v>2</v>
      </c>
      <c r="V60" s="30"/>
      <c r="W60" s="31"/>
      <c r="X60" s="34"/>
      <c r="Y60" s="35"/>
      <c r="Z60" s="35"/>
      <c r="AA60" s="33"/>
      <c r="AB60" s="30">
        <v>150.94458333333336</v>
      </c>
      <c r="AC60" s="31">
        <v>30.594742654988721</v>
      </c>
      <c r="AD60" s="34">
        <v>0.20268857602810336</v>
      </c>
      <c r="AE60" s="31">
        <v>0.83858101851851863</v>
      </c>
      <c r="AF60" s="31">
        <v>0.1699707925277151</v>
      </c>
      <c r="AG60" s="33">
        <v>2</v>
      </c>
      <c r="AH60" s="30">
        <v>14.086666666666668</v>
      </c>
      <c r="AI60" s="31">
        <v>2.266281830076156</v>
      </c>
      <c r="AJ60" s="32">
        <v>0.16088134146304939</v>
      </c>
      <c r="AK60" s="31">
        <v>7.8259259259259265E-2</v>
      </c>
      <c r="AL60" s="31">
        <v>1.2590454611534199E-2</v>
      </c>
      <c r="AM60" s="33">
        <v>3</v>
      </c>
      <c r="AN60" s="30">
        <v>106.16666666666667</v>
      </c>
      <c r="AO60" s="31">
        <v>125.8235305232425</v>
      </c>
      <c r="AP60" s="32">
        <v>1.1851509939394897</v>
      </c>
      <c r="AQ60" s="31">
        <v>0.58981481481481479</v>
      </c>
      <c r="AR60" s="31">
        <v>0.69901961401801382</v>
      </c>
      <c r="AS60" s="33">
        <v>3</v>
      </c>
      <c r="AT60" s="30">
        <v>101.745</v>
      </c>
      <c r="AU60" s="31">
        <v>76.063476452236898</v>
      </c>
      <c r="AV60" s="34">
        <v>0.74758933070162559</v>
      </c>
      <c r="AW60" s="31">
        <v>0.56525000000000003</v>
      </c>
      <c r="AX60" s="31">
        <v>0.42257486917909387</v>
      </c>
      <c r="AY60" s="33">
        <v>2</v>
      </c>
      <c r="AZ60" s="30"/>
      <c r="BA60" s="31"/>
      <c r="BB60" s="34"/>
      <c r="BC60" s="31"/>
      <c r="BD60" s="31"/>
      <c r="BE60" s="33"/>
      <c r="BF60" s="30">
        <v>144.51</v>
      </c>
      <c r="BG60" s="31"/>
      <c r="BH60" s="34"/>
      <c r="BI60" s="31">
        <v>0.80283333333333329</v>
      </c>
      <c r="BJ60" s="31">
        <v>0</v>
      </c>
      <c r="BK60" s="33">
        <v>1</v>
      </c>
      <c r="BL60" s="30">
        <v>799.63</v>
      </c>
      <c r="BM60" s="31">
        <v>926.55029965998062</v>
      </c>
      <c r="BN60" s="34">
        <v>1.1587237843252263</v>
      </c>
      <c r="BO60" s="31">
        <v>4.4423888888888889</v>
      </c>
      <c r="BP60" s="31">
        <v>5.1475016647776703</v>
      </c>
      <c r="BQ60" s="33">
        <v>2</v>
      </c>
      <c r="BR60" s="30">
        <v>377.11500000000001</v>
      </c>
      <c r="BS60" s="31">
        <v>10.330830073135429</v>
      </c>
      <c r="BT60" s="34">
        <v>2.7394375914867954E-2</v>
      </c>
      <c r="BU60" s="31">
        <v>2.0950833333333332</v>
      </c>
      <c r="BV60" s="31">
        <v>5.7393500406307932E-2</v>
      </c>
      <c r="BW60" s="33">
        <v>2</v>
      </c>
      <c r="BX60" s="30">
        <v>35.099999999999994</v>
      </c>
      <c r="BY60" s="31">
        <v>2.71529003975634</v>
      </c>
      <c r="BZ60" s="34">
        <v>7.7358690591348728E-2</v>
      </c>
      <c r="CA60" s="31">
        <v>0.19499999999999998</v>
      </c>
      <c r="CB60" s="31">
        <v>1.5084944665313E-2</v>
      </c>
      <c r="CC60" s="33">
        <v>2</v>
      </c>
    </row>
    <row r="61" spans="1:81" x14ac:dyDescent="0.35">
      <c r="A61" s="63" t="s">
        <v>77</v>
      </c>
      <c r="B61" s="56">
        <v>18352</v>
      </c>
      <c r="C61" s="23" t="s">
        <v>29</v>
      </c>
      <c r="D61" s="30">
        <v>226.30305555555557</v>
      </c>
      <c r="E61" s="31">
        <v>104.82631782788057</v>
      </c>
      <c r="F61" s="34">
        <v>0.46321211868103368</v>
      </c>
      <c r="G61" s="31">
        <v>1.2572391975308643</v>
      </c>
      <c r="H61" s="31">
        <v>0.58236843237711422</v>
      </c>
      <c r="I61" s="33">
        <v>6</v>
      </c>
      <c r="J61" s="30">
        <v>651.55833333333339</v>
      </c>
      <c r="K61" s="31">
        <v>530.07376270471684</v>
      </c>
      <c r="L61" s="34">
        <v>0.81354766808505274</v>
      </c>
      <c r="M61" s="31">
        <v>3.6197685185185189</v>
      </c>
      <c r="N61" s="31">
        <v>2.944854237248427</v>
      </c>
      <c r="O61" s="33">
        <v>8</v>
      </c>
      <c r="P61" s="30">
        <v>968.6</v>
      </c>
      <c r="Q61" s="31">
        <v>290.69159774578924</v>
      </c>
      <c r="R61" s="32">
        <v>0.30011521551289411</v>
      </c>
      <c r="S61" s="31">
        <v>5.3811111111111112</v>
      </c>
      <c r="T61" s="31">
        <v>1.6149533208099403</v>
      </c>
      <c r="U61" s="33">
        <v>2</v>
      </c>
      <c r="V61" s="30"/>
      <c r="W61" s="31"/>
      <c r="X61" s="34"/>
      <c r="Y61" s="35"/>
      <c r="Z61" s="35"/>
      <c r="AA61" s="33"/>
      <c r="AB61" s="30">
        <v>260.22166666666669</v>
      </c>
      <c r="AC61" s="31">
        <v>25.660905089259845</v>
      </c>
      <c r="AD61" s="34">
        <v>9.8611715995695376E-2</v>
      </c>
      <c r="AE61" s="31">
        <v>1.445675925925926</v>
      </c>
      <c r="AF61" s="31">
        <v>0.14256058382922135</v>
      </c>
      <c r="AG61" s="33">
        <v>2</v>
      </c>
      <c r="AH61" s="30">
        <v>25.195555555555558</v>
      </c>
      <c r="AI61" s="31">
        <v>4.0136466285983774</v>
      </c>
      <c r="AJ61" s="32">
        <v>0.15929978681154258</v>
      </c>
      <c r="AK61" s="31">
        <v>0.13997530864197533</v>
      </c>
      <c r="AL61" s="31">
        <v>2.2298036825546545E-2</v>
      </c>
      <c r="AM61" s="33">
        <v>3</v>
      </c>
      <c r="AN61" s="30">
        <v>32.606666666666662</v>
      </c>
      <c r="AO61" s="31">
        <v>26.627092093079437</v>
      </c>
      <c r="AP61" s="32">
        <v>0.81661496911918141</v>
      </c>
      <c r="AQ61" s="31">
        <v>0.18114814814814811</v>
      </c>
      <c r="AR61" s="31">
        <v>0.14792828940599687</v>
      </c>
      <c r="AS61" s="33">
        <v>3</v>
      </c>
      <c r="AT61" s="30">
        <v>181.14500000000001</v>
      </c>
      <c r="AU61" s="31">
        <v>216.04233485592587</v>
      </c>
      <c r="AV61" s="34">
        <v>1.1926486232351203</v>
      </c>
      <c r="AW61" s="31">
        <v>1.0063611111111113</v>
      </c>
      <c r="AX61" s="31">
        <v>1.2002351936440327</v>
      </c>
      <c r="AY61" s="33">
        <v>2</v>
      </c>
      <c r="AZ61" s="30"/>
      <c r="BA61" s="31"/>
      <c r="BB61" s="34"/>
      <c r="BC61" s="31"/>
      <c r="BD61" s="31"/>
      <c r="BE61" s="33"/>
      <c r="BF61" s="30"/>
      <c r="BG61" s="31"/>
      <c r="BH61" s="34"/>
      <c r="BI61" s="31"/>
      <c r="BJ61" s="31"/>
      <c r="BK61" s="33"/>
      <c r="BL61" s="30">
        <v>1018.6849999999999</v>
      </c>
      <c r="BM61" s="31">
        <v>1048.052457871265</v>
      </c>
      <c r="BN61" s="34">
        <v>1.0288287918947123</v>
      </c>
      <c r="BO61" s="31">
        <v>5.6593611111111111</v>
      </c>
      <c r="BP61" s="31">
        <v>5.8225136548403613</v>
      </c>
      <c r="BQ61" s="33">
        <v>2</v>
      </c>
      <c r="BR61" s="30">
        <v>35.984999999999999</v>
      </c>
      <c r="BS61" s="31">
        <v>6.7245854890840935</v>
      </c>
      <c r="BT61" s="34">
        <v>0.18687190465705414</v>
      </c>
      <c r="BU61" s="31">
        <v>0.19991666666666666</v>
      </c>
      <c r="BV61" s="31">
        <v>3.7358808272689406E-2</v>
      </c>
      <c r="BW61" s="33">
        <v>2</v>
      </c>
      <c r="BX61" s="30">
        <v>836.52500000000009</v>
      </c>
      <c r="BY61" s="31">
        <v>69.473241251578372</v>
      </c>
      <c r="BZ61" s="34">
        <v>8.3049808734441122E-2</v>
      </c>
      <c r="CA61" s="31">
        <v>4.6473611111111115</v>
      </c>
      <c r="CB61" s="31">
        <v>0.38596245139765756</v>
      </c>
      <c r="CC61" s="33">
        <v>2</v>
      </c>
    </row>
    <row r="62" spans="1:81" x14ac:dyDescent="0.35">
      <c r="A62" s="64" t="s">
        <v>78</v>
      </c>
      <c r="B62" s="59">
        <v>11220</v>
      </c>
      <c r="C62" s="54" t="s">
        <v>80</v>
      </c>
      <c r="D62" s="36">
        <v>36.965555555555554</v>
      </c>
      <c r="E62" s="37">
        <v>14.061104692917471</v>
      </c>
      <c r="F62" s="40">
        <v>0.38038396776656119</v>
      </c>
      <c r="G62" s="37">
        <v>0.20536419753086418</v>
      </c>
      <c r="H62" s="37">
        <v>7.8117248293985947E-2</v>
      </c>
      <c r="I62" s="39">
        <v>6</v>
      </c>
      <c r="J62" s="36">
        <v>31.843750000000004</v>
      </c>
      <c r="K62" s="37">
        <v>21.497468247945587</v>
      </c>
      <c r="L62" s="40">
        <v>0.67509223153509201</v>
      </c>
      <c r="M62" s="37">
        <v>0.17690972222222223</v>
      </c>
      <c r="N62" s="37">
        <v>0.11943037915525326</v>
      </c>
      <c r="O62" s="39">
        <v>8</v>
      </c>
      <c r="P62" s="36">
        <v>71.875</v>
      </c>
      <c r="Q62" s="37">
        <v>13.809795436573291</v>
      </c>
      <c r="R62" s="38">
        <v>0.19213628433493274</v>
      </c>
      <c r="S62" s="37">
        <v>0.39930555555555558</v>
      </c>
      <c r="T62" s="37">
        <v>7.6721085758740509E-2</v>
      </c>
      <c r="U62" s="39">
        <v>2</v>
      </c>
      <c r="V62" s="36"/>
      <c r="W62" s="37"/>
      <c r="X62" s="40"/>
      <c r="Y62" s="41"/>
      <c r="Z62" s="41"/>
      <c r="AA62" s="39"/>
      <c r="AB62" s="36">
        <v>221.90041666666667</v>
      </c>
      <c r="AC62" s="37">
        <v>61.390421486965018</v>
      </c>
      <c r="AD62" s="40">
        <v>0.27665753137897076</v>
      </c>
      <c r="AE62" s="37">
        <v>1.2327800925925927</v>
      </c>
      <c r="AF62" s="37">
        <v>0.34105789714980567</v>
      </c>
      <c r="AG62" s="39">
        <v>2</v>
      </c>
      <c r="AH62" s="36">
        <v>24.661111111111108</v>
      </c>
      <c r="AI62" s="37">
        <v>1.8939122745533148</v>
      </c>
      <c r="AJ62" s="38">
        <v>7.6797524086415117E-2</v>
      </c>
      <c r="AK62" s="37">
        <v>0.13700617283950617</v>
      </c>
      <c r="AL62" s="37">
        <v>1.0521734858629528E-2</v>
      </c>
      <c r="AM62" s="39">
        <v>3</v>
      </c>
      <c r="AN62" s="36">
        <v>120.37</v>
      </c>
      <c r="AO62" s="37">
        <v>142.35743745937546</v>
      </c>
      <c r="AP62" s="38">
        <v>1.1826654270945871</v>
      </c>
      <c r="AQ62" s="37">
        <v>0.66872222222222222</v>
      </c>
      <c r="AR62" s="37">
        <v>0.79087465255208578</v>
      </c>
      <c r="AS62" s="39">
        <v>3</v>
      </c>
      <c r="AT62" s="36">
        <v>518.22</v>
      </c>
      <c r="AU62" s="37">
        <v>641.60040897742567</v>
      </c>
      <c r="AV62" s="40">
        <v>1.2380850005353434</v>
      </c>
      <c r="AW62" s="37">
        <v>2.879</v>
      </c>
      <c r="AX62" s="37">
        <v>3.5644467165412537</v>
      </c>
      <c r="AY62" s="39">
        <v>2</v>
      </c>
      <c r="AZ62" s="36">
        <v>4.9300000000000006</v>
      </c>
      <c r="BA62" s="37">
        <v>2.5433639141892388</v>
      </c>
      <c r="BB62" s="40">
        <v>0.51589531727976434</v>
      </c>
      <c r="BC62" s="37">
        <v>2.7388888888888893E-2</v>
      </c>
      <c r="BD62" s="37">
        <v>1.4129799523273548E-2</v>
      </c>
      <c r="BE62" s="39">
        <v>3</v>
      </c>
      <c r="BF62" s="36"/>
      <c r="BG62" s="37"/>
      <c r="BH62" s="40"/>
      <c r="BI62" s="37"/>
      <c r="BJ62" s="37"/>
      <c r="BK62" s="39"/>
      <c r="BL62" s="36">
        <v>198.29000000000002</v>
      </c>
      <c r="BM62" s="37">
        <v>148.86011957539193</v>
      </c>
      <c r="BN62" s="40">
        <v>0.75071924744259377</v>
      </c>
      <c r="BO62" s="37">
        <v>1.1016111111111113</v>
      </c>
      <c r="BP62" s="37">
        <v>0.827000664307733</v>
      </c>
      <c r="BQ62" s="39">
        <v>2</v>
      </c>
      <c r="BR62" s="36">
        <v>634.75</v>
      </c>
      <c r="BS62" s="37">
        <v>42.652681041172578</v>
      </c>
      <c r="BT62" s="40">
        <v>6.7196031573332149E-2</v>
      </c>
      <c r="BU62" s="37">
        <v>3.526388888888889</v>
      </c>
      <c r="BV62" s="37">
        <v>0.23695933911762546</v>
      </c>
      <c r="BW62" s="39">
        <v>2</v>
      </c>
      <c r="BX62" s="36">
        <v>144.255</v>
      </c>
      <c r="BY62" s="37">
        <v>5.932625894155124</v>
      </c>
      <c r="BZ62" s="40">
        <v>4.1125963704239883E-2</v>
      </c>
      <c r="CA62" s="37">
        <v>0.80141666666666667</v>
      </c>
      <c r="CB62" s="37">
        <v>3.2959032745306246E-2</v>
      </c>
      <c r="CC62" s="39">
        <v>2</v>
      </c>
    </row>
    <row r="63" spans="1:81" x14ac:dyDescent="0.35">
      <c r="B63" s="56"/>
    </row>
    <row r="64" spans="1:81" x14ac:dyDescent="0.35">
      <c r="B64" s="56"/>
    </row>
  </sheetData>
  <autoFilter ref="A3:CD62">
    <sortState ref="A3:CD61">
      <sortCondition ref="A2:A61"/>
    </sortState>
  </autoFilter>
  <mergeCells count="13">
    <mergeCell ref="BX2:CC2"/>
    <mergeCell ref="AZ2:BE2"/>
    <mergeCell ref="D2:I2"/>
    <mergeCell ref="J2:O2"/>
    <mergeCell ref="BF2:BK2"/>
    <mergeCell ref="BL2:BQ2"/>
    <mergeCell ref="BR2:BW2"/>
    <mergeCell ref="P2:U2"/>
    <mergeCell ref="V2:AA2"/>
    <mergeCell ref="AB2:AG2"/>
    <mergeCell ref="AH2:AM2"/>
    <mergeCell ref="AN2:AS2"/>
    <mergeCell ref="AT2:A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 Abs quant Human COPD</vt:lpstr>
    </vt:vector>
  </TitlesOfParts>
  <Company>Gothenburg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Arike</dc:creator>
  <cp:lastModifiedBy>Gunnar C. Hansson</cp:lastModifiedBy>
  <dcterms:created xsi:type="dcterms:W3CDTF">2017-05-23T14:12:00Z</dcterms:created>
  <dcterms:modified xsi:type="dcterms:W3CDTF">2018-08-24T12:06:48Z</dcterms:modified>
</cp:coreProperties>
</file>